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CMH-AD01\Home\aandrykovich\Desktop\"/>
    </mc:Choice>
  </mc:AlternateContent>
  <bookViews>
    <workbookView xWindow="0" yWindow="0" windowWidth="20400" windowHeight="7695" activeTab="1"/>
  </bookViews>
  <sheets>
    <sheet name="Rights Scoring" sheetId="2" r:id="rId1"/>
    <sheet name="Rights" sheetId="1" r:id="rId2"/>
    <sheet name="Quality Scores" sheetId="8" r:id="rId3"/>
    <sheet name="Quality" sheetId="7" r:id="rId4"/>
    <sheet name="Item" sheetId="6" state="hidden" r:id="rId5"/>
  </sheets>
  <externalReferences>
    <externalReference r:id="rId6"/>
  </externalReferences>
  <definedNames>
    <definedName name="_xlnm.Print_Area" localSheetId="3">Quality!$A$1:$G$60</definedName>
    <definedName name="_xlnm.Print_Area" localSheetId="0">'Rights Scoring'!$A$1:$D$21</definedName>
    <definedName name="_xlnm.Print_Titles" localSheetId="1">Rights!$1:$1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1" i="1" l="1"/>
  <c r="E50" i="1"/>
  <c r="E86" i="1"/>
  <c r="E82" i="1"/>
  <c r="E74" i="1"/>
  <c r="E69" i="1"/>
  <c r="E29" i="1"/>
  <c r="E28" i="1"/>
  <c r="E11" i="1"/>
  <c r="D82" i="1"/>
  <c r="D74" i="1"/>
  <c r="D69" i="1"/>
  <c r="D61" i="1"/>
  <c r="D50" i="1"/>
  <c r="D29" i="1" s="1"/>
  <c r="D28" i="1"/>
  <c r="D11" i="1"/>
  <c r="D86" i="1"/>
  <c r="D10" i="8" l="1"/>
  <c r="C10" i="8"/>
  <c r="D9" i="8"/>
  <c r="C9" i="8"/>
  <c r="D8" i="8"/>
  <c r="C8" i="8"/>
  <c r="D7" i="8"/>
  <c r="C7" i="8"/>
  <c r="C13" i="8" s="1"/>
  <c r="D11" i="8" l="1"/>
  <c r="D13" i="8"/>
  <c r="C11" i="8"/>
  <c r="C15" i="8" s="1"/>
  <c r="C16" i="8" s="1"/>
  <c r="C13" i="2"/>
  <c r="D20" i="7" l="1"/>
  <c r="D15" i="7"/>
  <c r="D9" i="7"/>
  <c r="D4" i="7"/>
  <c r="D13" i="2"/>
  <c r="D12" i="2"/>
  <c r="D11" i="2"/>
  <c r="D10" i="2"/>
  <c r="C14" i="2"/>
  <c r="C7" i="2" l="1"/>
  <c r="C12" i="2" l="1"/>
  <c r="C11" i="2"/>
  <c r="C10" i="2"/>
  <c r="C9" i="2"/>
  <c r="C8" i="2"/>
  <c r="C15" i="2" l="1"/>
  <c r="C17" i="2" s="1"/>
  <c r="C20" i="2" s="1"/>
  <c r="D14" i="2"/>
  <c r="C19" i="2" l="1"/>
  <c r="D9" i="2"/>
  <c r="D8" i="2"/>
  <c r="D7" i="2"/>
  <c r="D15" i="2" l="1"/>
  <c r="D17" i="2" s="1"/>
</calcChain>
</file>

<file path=xl/sharedStrings.xml><?xml version="1.0" encoding="utf-8"?>
<sst xmlns="http://schemas.openxmlformats.org/spreadsheetml/2006/main" count="354" uniqueCount="271">
  <si>
    <t>Citation</t>
  </si>
  <si>
    <t xml:space="preserve">    Standard</t>
  </si>
  <si>
    <t>330.1755(1)</t>
  </si>
  <si>
    <t>1.1.1</t>
  </si>
  <si>
    <t>1.1.2</t>
  </si>
  <si>
    <t>330.1755(4)</t>
  </si>
  <si>
    <t>1.1.3</t>
  </si>
  <si>
    <t>330.1755(1)(2)(c)</t>
  </si>
  <si>
    <t>1.1.4</t>
  </si>
  <si>
    <t>1.2.1</t>
  </si>
  <si>
    <t>330.1755(2)(d)</t>
  </si>
  <si>
    <t>1.3.1</t>
  </si>
  <si>
    <t>1.4.1</t>
  </si>
  <si>
    <t>SECTION TOTAL</t>
  </si>
  <si>
    <t>SECTION 2 – RIGHTS OFFICE OPERATIONS</t>
  </si>
  <si>
    <t>2.1.1</t>
  </si>
  <si>
    <t>2.1.2</t>
  </si>
  <si>
    <t>2.2.1</t>
  </si>
  <si>
    <t>2.2.2</t>
  </si>
  <si>
    <t>2.2.3</t>
  </si>
  <si>
    <t>2.3.1</t>
  </si>
  <si>
    <t>Max Score</t>
  </si>
  <si>
    <t>Score</t>
  </si>
  <si>
    <t>Findings</t>
  </si>
  <si>
    <t>Requried Action</t>
  </si>
  <si>
    <t>SECTION 1 – HOSPITAL RESPONSIBILITIES</t>
  </si>
  <si>
    <t>2.5.1</t>
  </si>
  <si>
    <t>2.6.1</t>
  </si>
  <si>
    <t>2.7.1</t>
  </si>
  <si>
    <t>2.8.1</t>
  </si>
  <si>
    <t>SECTION 3 – UNIT/HOSPITAL OPERATIONS</t>
  </si>
  <si>
    <t>330.1708(2)</t>
  </si>
  <si>
    <t>330.1755(5)(c)</t>
  </si>
  <si>
    <t>330.1755(5)(b)</t>
  </si>
  <si>
    <t>330.1755(5)(i)</t>
  </si>
  <si>
    <t>3.1.1</t>
  </si>
  <si>
    <t>3.1.2</t>
  </si>
  <si>
    <t>3.1.3</t>
  </si>
  <si>
    <t>3.2.1</t>
  </si>
  <si>
    <t>3.2.2</t>
  </si>
  <si>
    <t>3.2.3</t>
  </si>
  <si>
    <t>3.3.1</t>
  </si>
  <si>
    <t>330.1723(1)</t>
  </si>
  <si>
    <t>330.1724(9)</t>
  </si>
  <si>
    <t>3.3.2</t>
  </si>
  <si>
    <t>3.3.3</t>
  </si>
  <si>
    <t>3.4.1</t>
  </si>
  <si>
    <t>3.5.1</t>
  </si>
  <si>
    <t>3.5.2</t>
  </si>
  <si>
    <t>3.6.2</t>
  </si>
  <si>
    <t>3.7.1</t>
  </si>
  <si>
    <t>3.7.2</t>
  </si>
  <si>
    <t>3.7.3</t>
  </si>
  <si>
    <t>SECTION 4 – EDUCATION AND TRAINING</t>
  </si>
  <si>
    <t>4.1.1</t>
  </si>
  <si>
    <t>4.2.1</t>
  </si>
  <si>
    <t>4.2.2</t>
  </si>
  <si>
    <t>4.3.1</t>
  </si>
  <si>
    <t>4.3.2</t>
  </si>
  <si>
    <t>4.3.3</t>
  </si>
  <si>
    <t>4.4.1</t>
  </si>
  <si>
    <t>SECTION 5 – RIGHTS ADVISORY COMMITTEE</t>
  </si>
  <si>
    <t>330.1758(a)</t>
  </si>
  <si>
    <t>330.1758(c)</t>
  </si>
  <si>
    <t>330.1758(d)</t>
  </si>
  <si>
    <t>5.1.1</t>
  </si>
  <si>
    <t>5.1.2</t>
  </si>
  <si>
    <t>5.1.3</t>
  </si>
  <si>
    <t>5.1.4</t>
  </si>
  <si>
    <t>5.1.5</t>
  </si>
  <si>
    <t>SECTION 6 – SECLUSION/RESTRAINT</t>
  </si>
  <si>
    <t>6.1.1</t>
  </si>
  <si>
    <t>6.1.2</t>
  </si>
  <si>
    <t>SECTION 7 – APPEALS COMMITTEE</t>
  </si>
  <si>
    <t>7.1.1</t>
  </si>
  <si>
    <t>7.1.2</t>
  </si>
  <si>
    <t>7.1.3</t>
  </si>
  <si>
    <t>7.1.4</t>
  </si>
  <si>
    <t>8.1.1</t>
  </si>
  <si>
    <t>POLICY COMPLIANCE CHECKLIST</t>
  </si>
  <si>
    <t>Reviewer Name:</t>
  </si>
  <si>
    <t>Date of Last Review:</t>
  </si>
  <si>
    <t>Name(s) of all policies revised since last review:</t>
  </si>
  <si>
    <t>LPH RIGHTS SYSTEM ASSESSMENT REPORT</t>
  </si>
  <si>
    <t>Assessment Date(s):</t>
  </si>
  <si>
    <t>Maximum Possible Score</t>
  </si>
  <si>
    <t>Your Score</t>
  </si>
  <si>
    <t>1.   HOPSITAL RESPONSIBILITIES</t>
  </si>
  <si>
    <t>2.   RIGHTS OFFICE OPERATIONS</t>
  </si>
  <si>
    <t>3.    UNIT OPERATIONS</t>
  </si>
  <si>
    <t>4.    EDUCATION AND TRAINING</t>
  </si>
  <si>
    <t>5.   RIGHTS ADVISORY COMMITTEE</t>
  </si>
  <si>
    <t>6.    SECLUSION/RESTRAINT</t>
  </si>
  <si>
    <t>7.   APPEALS</t>
  </si>
  <si>
    <t>TOTAL SCORE</t>
  </si>
  <si>
    <t>Hospital Reviewed:</t>
  </si>
  <si>
    <t>Full Compliance:</t>
  </si>
  <si>
    <t>Substantial Compliance:</t>
  </si>
  <si>
    <t>Less Than Substantial Compliance:</t>
  </si>
  <si>
    <t>330.1755(5)(d)(i)</t>
  </si>
  <si>
    <t>330.1755(5)(d)</t>
  </si>
  <si>
    <t>330.1755(5)(h)</t>
  </si>
  <si>
    <r>
      <t>330.1706</t>
    </r>
    <r>
      <rPr>
        <b/>
        <sz val="10"/>
        <color theme="1"/>
        <rFont val="Calibri"/>
        <family val="2"/>
        <scheme val="minor"/>
      </rPr>
      <t xml:space="preserve">
</t>
    </r>
    <r>
      <rPr>
        <sz val="10"/>
        <color theme="1"/>
        <rFont val="Calibri"/>
        <family val="2"/>
        <scheme val="minor"/>
      </rPr>
      <t>330.1755(5)(b)</t>
    </r>
  </si>
  <si>
    <t>R 330.7011</t>
  </si>
  <si>
    <t>330.1406
330.1415
330.1416</t>
  </si>
  <si>
    <t>CMHSP 6.3.2.3A</t>
  </si>
  <si>
    <t>330.1755(2)(e)
CMHSP 6.3.2.3A</t>
  </si>
  <si>
    <t>330.1755(5)(f)</t>
  </si>
  <si>
    <t>330.1755(2)(a)</t>
  </si>
  <si>
    <t>330.1740
330.1742
R 330.7243
42CFR 482.13</t>
  </si>
  <si>
    <t>330.1774(3)</t>
  </si>
  <si>
    <t>330.1774(4)</t>
  </si>
  <si>
    <t>330.1774(6)</t>
  </si>
  <si>
    <t>330.1755(2)(b)</t>
  </si>
  <si>
    <t>330.1776(1)
Agency Policy</t>
  </si>
  <si>
    <t>The Hospital has an assigned Rights Advisor.</t>
  </si>
  <si>
    <t>The Hospital has an assigned alternate Rights Advisor.</t>
  </si>
  <si>
    <t>The rights advisor has the education and training required for the office.</t>
  </si>
  <si>
    <t>The Rights Advisor reports only to Chief Administrative Officer (CAO) of the Hospital.</t>
  </si>
  <si>
    <t>In the absence of the CAO, there is a designee who can perform the duties required of the CAO.</t>
  </si>
  <si>
    <t>The hospital assures that the Rights Advisor has unimpeded access to all information/areas necessary to conduct investigations and perform monitoring functions.</t>
  </si>
  <si>
    <t>As necessary, the office assists recipients or other individuals with the complaint process.</t>
  </si>
  <si>
    <t>There is a mechanism for logging all complaints received by the office.</t>
  </si>
  <si>
    <t xml:space="preserve">Investigations, and resultant reports, are completed in accordance with the parameters established by law, rules, and guidelines established in Basic Skills training. </t>
  </si>
  <si>
    <t>2.2.4</t>
  </si>
  <si>
    <t xml:space="preserve">ORR serves as a consultant to the director and to agency staff in rights related matters.  </t>
  </si>
  <si>
    <t>2.1.3</t>
  </si>
  <si>
    <t>330.1776 (5)</t>
  </si>
  <si>
    <t>330.1776 (4)</t>
  </si>
  <si>
    <t>330.1778 (5)</t>
  </si>
  <si>
    <t>330.1776 (1)</t>
  </si>
  <si>
    <t>The Unit/Hospital is free of health and safety concerns.</t>
  </si>
  <si>
    <t>There is a copy of Chapter 7 and 7a available to recipients.</t>
  </si>
  <si>
    <t>Contact information for the Rights Advisor is provided on the rights booklets.</t>
  </si>
  <si>
    <t>There is unimpeded access to complaint forms.</t>
  </si>
  <si>
    <t>Staff are aware of abuse and neglect reporting requirements.</t>
  </si>
  <si>
    <t>The Rights Advisor has reviewed the Unit rules.</t>
  </si>
  <si>
    <t xml:space="preserve">When video surveillance is utilized in common areas, recipients are notified of the existence and location of videotaping upon admission and by posted signs. </t>
  </si>
  <si>
    <t>Recipients are afforded an opportunity to sign into the hospital on a voluntary basis.</t>
  </si>
  <si>
    <t>When applicable, rights pertaining to voluntary admission are explained verbally and in writing.</t>
  </si>
  <si>
    <t>3.3.4</t>
  </si>
  <si>
    <t>330.1723 (1)</t>
  </si>
  <si>
    <t>3.5.3</t>
  </si>
  <si>
    <t>The staff of the rights office have complied with the continuing education requirements identified in the contract attachment.</t>
  </si>
  <si>
    <t>4.2.3</t>
  </si>
  <si>
    <t xml:space="preserve">Education and training in recipient rights policies and procedures are provided to the recipient rights advisory committee and appeals committee.  </t>
  </si>
  <si>
    <t>The committee acts to protect ORR from pressures that could interfere with the impartial, even-handed, and thorough performance of its functions.</t>
  </si>
  <si>
    <t>The committee reviews the funding for the Office at least annually.</t>
  </si>
  <si>
    <t xml:space="preserve">Completed LPH/U Policy review on file? </t>
  </si>
  <si>
    <t>Yes</t>
  </si>
  <si>
    <t>No</t>
  </si>
  <si>
    <t>Case Type</t>
  </si>
  <si>
    <t>Investigation</t>
  </si>
  <si>
    <t>Intervention</t>
  </si>
  <si>
    <t>No Right Involved</t>
  </si>
  <si>
    <t>Outside Jurisdiction</t>
  </si>
  <si>
    <t>The policies of the hospital have been reviewed and accepted.</t>
  </si>
  <si>
    <t>Are there policies altered since last policy review was conducted?</t>
  </si>
  <si>
    <t>Date of LPH Review:</t>
  </si>
  <si>
    <t>LPH Reviewer Name:</t>
  </si>
  <si>
    <t>Case Number</t>
  </si>
  <si>
    <t>COMPLAINT CASE REVIEW</t>
  </si>
  <si>
    <t>Were hospital policies reviewed for compliance by the LPH Rights Advisor?</t>
  </si>
  <si>
    <t>8.   POLICY</t>
  </si>
  <si>
    <t>Sanctioned/excluded providers checklist</t>
  </si>
  <si>
    <t>SECTION 9 – TRAINING</t>
  </si>
  <si>
    <t>Corporate Compliance Training includes DRA 2005.</t>
  </si>
  <si>
    <t>SECTION 10 – UNIT FLOOR</t>
  </si>
  <si>
    <r>
      <t xml:space="preserve">Provisions for privacy are available.  </t>
    </r>
    <r>
      <rPr>
        <sz val="10"/>
        <color rgb="FF000000"/>
        <rFont val="Times New Roman"/>
        <family val="1"/>
      </rPr>
      <t>(Note if separate rooms or by Dr. orders)</t>
    </r>
  </si>
  <si>
    <t>Weekly and weekend activities are scheduled and posted for consumers to see.</t>
  </si>
  <si>
    <t>SECTION 11 –CORPORATE COMPLIANCE</t>
  </si>
  <si>
    <t>Exclusion checks are being completed on required individuals monthly.</t>
  </si>
  <si>
    <t>Disclosure of ownership, controlling interest, and criminal convictions are completed on managing employees, contractors, etc. at times and frequency designated.</t>
  </si>
  <si>
    <t>Required Trainings are completed for all staff on unit. (PCP, Grievance, Appeals, …)</t>
  </si>
  <si>
    <t>SECTION 12 –SENTINEL EVENTS</t>
  </si>
  <si>
    <t>Sentinel events that occurred on the unit during the review period were reported to PIHP/CMHSP as required.</t>
  </si>
  <si>
    <t>An investigation/root cause analysis occurred for all sentinel events.</t>
  </si>
  <si>
    <t>Date on File</t>
  </si>
  <si>
    <t>Current?</t>
  </si>
  <si>
    <t>Comments</t>
  </si>
  <si>
    <t>Document</t>
  </si>
  <si>
    <t>DOCUMENTS OBTAINED</t>
  </si>
  <si>
    <t>Date</t>
  </si>
  <si>
    <t>License</t>
  </si>
  <si>
    <t>Liability Insurance</t>
  </si>
  <si>
    <t>Workers Comp Insurance</t>
  </si>
  <si>
    <t>Accreditation</t>
  </si>
  <si>
    <t>Reviewer(s) Name(s)</t>
  </si>
  <si>
    <t>QUALITY DISCUSSION</t>
  </si>
  <si>
    <t>2.	What ongoing processes are in place for evaluating the effectiveness of ongoing services (Feedback loop, surveys, outcome measures)?</t>
  </si>
  <si>
    <t>1. Describe the Organization’s Quality Improvement process:</t>
  </si>
  <si>
    <t>3. How are staff trained on the Organization’s Quality Improvement Initiatives?</t>
  </si>
  <si>
    <t>CUSTOMER SERVICES DISCUSSION</t>
  </si>
  <si>
    <t>1. Describe the Organization’s Customer Services process:</t>
  </si>
  <si>
    <t>2. Describe any best practices or processes you would like to share:</t>
  </si>
  <si>
    <t>DOCUMENTS NEEDED</t>
  </si>
  <si>
    <t>RECIPIENT RIGHTS SECTION</t>
  </si>
  <si>
    <t>QUALITY SECTION</t>
  </si>
  <si>
    <t>9.   TRAINING</t>
  </si>
  <si>
    <t>10.   UNIT FLOOR</t>
  </si>
  <si>
    <t>11.    CORPORATE COMPLIANCE</t>
  </si>
  <si>
    <t>12.    SENTINEL EVENTS</t>
  </si>
  <si>
    <t>SUBTOTAL</t>
  </si>
  <si>
    <t>9.1.1</t>
  </si>
  <si>
    <t>9.1.2</t>
  </si>
  <si>
    <t>10.1.1</t>
  </si>
  <si>
    <t>11.1.1</t>
  </si>
  <si>
    <t>11.1.2</t>
  </si>
  <si>
    <t>12.1.1</t>
  </si>
  <si>
    <t>12.1.2</t>
  </si>
  <si>
    <t>10.2.1</t>
  </si>
  <si>
    <t>11.2.1</t>
  </si>
  <si>
    <r>
      <t>CLINICAL RECORDS SUMMARY</t>
    </r>
    <r>
      <rPr>
        <sz val="11"/>
        <color theme="1"/>
        <rFont val="Calibri (Body)_x0000_"/>
      </rPr>
      <t xml:space="preserve">                            </t>
    </r>
    <r>
      <rPr>
        <i/>
        <sz val="11"/>
        <color theme="1"/>
        <rFont val="Calibri (Body)_x0000_"/>
      </rPr>
      <t>Number of Records Reviewed:</t>
    </r>
  </si>
  <si>
    <t xml:space="preserve">Name: </t>
  </si>
  <si>
    <t>2.7.2</t>
  </si>
  <si>
    <t>Recipients are aware of how to file a complaint.</t>
  </si>
  <si>
    <t xml:space="preserve">ORR maintains all reports of apparent or suspected rights violations received &amp; evidence collected to support the decision in the investigation. (file) </t>
  </si>
  <si>
    <t>Date LPH Notified of Results:</t>
  </si>
  <si>
    <t>Date Corrections Received:</t>
  </si>
  <si>
    <t>Section</t>
  </si>
  <si>
    <t>Required Action</t>
  </si>
  <si>
    <t xml:space="preserve">Current posters regarding the reporting of abuse and neglect are present and visible in staff areas. </t>
  </si>
  <si>
    <t xml:space="preserve">Both the primary and alternate Rights staff have earned at least 3 continuing education credits during the calendar year. </t>
  </si>
  <si>
    <t>RRAC Minutes reflect that meetings are held at least twice per year.</t>
  </si>
  <si>
    <t>For recipients who are under the authority of a CMHSP, the governing body of a licensed hospital has designated the appeals committee of the local community mental health services program to hear an appeal of a decision on a recipient rights matter brought by or on behalf of a recipient of that community mental health services program.</t>
  </si>
  <si>
    <t>7.1.5</t>
  </si>
  <si>
    <t>Staff are aware of the policy requiring staff to be knowledgeable of the complaint process, including how to file a complaint on behalf of a recipient and how to assist a recipient in filing a complaint.</t>
  </si>
  <si>
    <t>1.4.2</t>
  </si>
  <si>
    <t>&lt;95</t>
  </si>
  <si>
    <t>3.6.1</t>
  </si>
  <si>
    <t>?</t>
  </si>
  <si>
    <t>LPH ASSESSMENT REPORT</t>
  </si>
  <si>
    <t>Staff are aware of this requirement and the process for carrying it out.</t>
  </si>
  <si>
    <t>Complaints are responded to within 5 business days</t>
  </si>
  <si>
    <t>Investigations and interventions are completed within the timeframes required by law and contract.</t>
  </si>
  <si>
    <t>Summary Reports are completed in accordance with the parameters established by law, rules, and guidelines established in Basic Skills training.</t>
  </si>
  <si>
    <t>2.4.2</t>
  </si>
  <si>
    <t>ORR has established a mechanism for secure storage of all investigative documents and evidence, including files kept in the Rights Office and off site, and electronic files.</t>
  </si>
  <si>
    <t>Ensure that all reports of apparent or suspected violations of rights within the hospital investigated in accordance with section 330.1778.</t>
  </si>
  <si>
    <t>The Rights Advisor is able to access video surveillance for the purposes of investigation.</t>
  </si>
  <si>
    <t>330.1755 (2) (d)
330.1776 (1)
330.1778 (1)</t>
  </si>
  <si>
    <t>The Rights Advisor is able to access incident reports for the purposes of monitoring and ascertaining if a right may have been violated and, as needed, to conduct an investigation.</t>
  </si>
  <si>
    <t>The name of the Rights Advisor, and a method for contact, are conspicuously posted in areas where recipients, family members, guardians, and visitors have access.</t>
  </si>
  <si>
    <t>Recipient Rights booklets are provided to recipients, family members, and guardians upon admission.</t>
  </si>
  <si>
    <t xml:space="preserve">The recipient’s record identifies the person who provided the explanation of rights, and, when the recipient is unable to read or their understanding is in question, an explanation of the materials used to explain rights. </t>
  </si>
  <si>
    <t>330.1755 (5) (i)
330.1776 (1)</t>
  </si>
  <si>
    <t>There is a marked secure mechanism for filing complaints (lock box or other confidential method).</t>
  </si>
  <si>
    <t>There is a poster advising recipients that there are advocacy organizations available to assist in preparation of a written rights complaint, and an offer to refer recipients to those organizations, or for ORR to assist in creating a complaint.</t>
  </si>
  <si>
    <t>330.1726(3) 330.1728(3)</t>
  </si>
  <si>
    <t xml:space="preserve">If applicable, Unit Rules (i.e., telephone usage, visitation, etc.), including any exclusions (i.e., weapons, glass, aerosol), are posted. </t>
  </si>
  <si>
    <t>The Rights Advisor has determined that the Unit Rules are reasonable and lawful.</t>
  </si>
  <si>
    <t xml:space="preserve">When video surveillance is utilized, private areas (bedrooms, bathrooms and showers) are excluded from videotaping or surveillance. </t>
  </si>
  <si>
    <t>330.1406 330.1415 330.1416</t>
  </si>
  <si>
    <t>The primary and alternate rights staff have attended and successfully completed the Basic Skills Training program within 90 days of hire.</t>
  </si>
  <si>
    <t xml:space="preserve">A minimum of 12 of the required 36 CE hours were approved as either Category I or II. </t>
  </si>
  <si>
    <t xml:space="preserve">All persons engaged by the LPH who will have contact with recipients have been trained on basic rights within 30 days of hire. </t>
  </si>
  <si>
    <t xml:space="preserve">All staff of the LPH (unit/hospital) have been trained on residential rights within 30 days. </t>
  </si>
  <si>
    <t>330.1755(5)(f)
CMHSP 6.3.2.3B</t>
  </si>
  <si>
    <t>Training related to recipient rights protection addressed all training standards identified in the MDHHS ORR Training Standards (all aspects of chapter 4, 7, 7A).</t>
  </si>
  <si>
    <t>There is a Recipient Rights Advisory Committee in place either 1) by agreement with the local CMHSP or 2) appointment by the hospital.</t>
  </si>
  <si>
    <t>The RRAC reviews the Semi-Annual and Annual reports and provides input for the Board of Directors on the Annual report.</t>
  </si>
  <si>
    <t>If seclusion or restraint has been utilized within the past 12 months, the usage was compliant with policy (including timeframes as outlined by CMS).</t>
  </si>
  <si>
    <t>If seclusion or restraint was utilized, the visit at 1 hour was completed by a physician or PA as required by state law.</t>
  </si>
  <si>
    <t xml:space="preserve">For recipients who are not under the authority of a CMHSP, the Governing Body (Board) of the Hospital appointed an appeals committee to hear appeals of recipient rights matters OR entered into an agreement with MDHHS to use the MDHHS appeals committee. </t>
  </si>
  <si>
    <t xml:space="preserve">Notices of appeal rights refer recipients to appropriate appeals committee. </t>
  </si>
  <si>
    <t>330.1752 (a-p)</t>
  </si>
  <si>
    <t>There is a mechanism for noting who provided the explanation in 3.7.2 and, when the recipient is unable to read or their understanding is in question, an description of the explanation is in the recipient’s record.</t>
  </si>
  <si>
    <t>Committee policy/bylaws require that a member of an appeals committee who has a personal or professional relationship with an individual involved in an appeal shall abstain from participating in that appeal as a member of the committee.</t>
  </si>
  <si>
    <t>Appeals heard by the LPH Appeals Committee meet the required timeframes and are based upon the standards established by law and contract.</t>
  </si>
  <si>
    <t>SECTION 8 – POLICY</t>
  </si>
  <si>
    <t xml:space="preserve">Interventions are completed in accordance with the parameters established by contract and the guidelines established in Basic Skills training.C46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</si>
</sst>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9"/>
      <color theme="0"/>
      <name val="Calibri"/>
      <family val="2"/>
      <scheme val="minor"/>
    </font>
    <font>
      <b/>
      <sz val="11"/>
      <color theme="1"/>
      <name val="Calibri"/>
      <family val="2"/>
      <scheme val="minor"/>
    </font>
    <font>
      <sz val="10"/>
      <color rgb="FF000000"/>
      <name val="Calibri"/>
      <family val="2"/>
      <scheme val="minor"/>
    </font>
    <font>
      <b/>
      <u/>
      <sz val="11"/>
      <color theme="1"/>
      <name val="Calibri"/>
      <family val="2"/>
      <scheme val="minor"/>
    </font>
    <font>
      <sz val="10"/>
      <color rgb="FF000000"/>
      <name val="Times New Roman"/>
      <family val="1"/>
    </font>
    <font>
      <sz val="11"/>
      <color theme="1"/>
      <name val="Calibri (Body)_x0000_"/>
    </font>
    <font>
      <i/>
      <sz val="11"/>
      <color theme="1"/>
      <name val="Calibri (Body)_x0000_"/>
    </font>
    <font>
      <b/>
      <sz val="10"/>
      <color theme="0"/>
      <name val="Calibri"/>
      <family val="2"/>
      <scheme val="minor"/>
    </font>
    <font>
      <b/>
      <u/>
      <sz val="10"/>
      <color theme="1"/>
      <name val="Calibri"/>
      <family val="2"/>
      <scheme val="minor"/>
    </font>
    <font>
      <i/>
      <sz val="10"/>
      <color theme="1"/>
      <name val="Calibri"/>
      <family val="2"/>
      <scheme val="minor"/>
    </font>
    <font>
      <sz val="9.5"/>
      <color theme="1"/>
      <name val="Calibri"/>
      <family val="2"/>
      <scheme val="minor"/>
    </font>
    <font>
      <b/>
      <sz val="9.5"/>
      <color theme="0"/>
      <name val="Calibri"/>
      <family val="2"/>
      <scheme val="minor"/>
    </font>
    <font>
      <b/>
      <sz val="10"/>
      <name val="Calibri"/>
      <family val="2"/>
      <scheme val="minor"/>
    </font>
    <font>
      <b/>
      <sz val="11"/>
      <color theme="0"/>
      <name val="Calibri"/>
      <family val="2"/>
      <scheme val="minor"/>
    </font>
    <font>
      <sz val="11"/>
      <color rgb="FF000000"/>
      <name val="Calibri"/>
      <family val="2"/>
      <scheme val="minor"/>
    </font>
    <font>
      <i/>
      <sz val="11"/>
      <color theme="1"/>
      <name val="Calibri"/>
      <family val="2"/>
      <scheme val="minor"/>
    </font>
  </fonts>
  <fills count="7">
    <fill>
      <patternFill patternType="none"/>
    </fill>
    <fill>
      <patternFill patternType="gray125"/>
    </fill>
    <fill>
      <patternFill patternType="solid">
        <fgColor rgb="FF00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s>
  <cellStyleXfs count="1">
    <xf numFmtId="0" fontId="0" fillId="0" borderId="0"/>
  </cellStyleXfs>
  <cellXfs count="205">
    <xf numFmtId="0" fontId="0" fillId="0" borderId="0" xfId="0"/>
    <xf numFmtId="0" fontId="3"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4" xfId="0" applyFont="1" applyBorder="1" applyAlignment="1">
      <alignmen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 fillId="0" borderId="7" xfId="0" applyFont="1" applyBorder="1" applyAlignment="1">
      <alignment vertical="center" wrapText="1"/>
    </xf>
    <xf numFmtId="0" fontId="4" fillId="0" borderId="0" xfId="0" applyFont="1" applyAlignment="1">
      <alignment horizontal="left"/>
    </xf>
    <xf numFmtId="0" fontId="5" fillId="2" borderId="3" xfId="0" applyFont="1" applyFill="1" applyBorder="1" applyAlignment="1">
      <alignment horizontal="center" wrapText="1"/>
    </xf>
    <xf numFmtId="0" fontId="3"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0" fillId="0" borderId="0" xfId="0" applyAlignment="1">
      <alignment horizontal="center"/>
    </xf>
    <xf numFmtId="0" fontId="0" fillId="0" borderId="0" xfId="0" applyBorder="1"/>
    <xf numFmtId="0" fontId="6" fillId="0" borderId="0" xfId="0" applyFont="1" applyAlignment="1">
      <alignment horizontal="center"/>
    </xf>
    <xf numFmtId="0" fontId="6" fillId="0" borderId="0" xfId="0" applyFont="1" applyAlignment="1"/>
    <xf numFmtId="0" fontId="6" fillId="0" borderId="0" xfId="0" applyFont="1" applyAlignment="1">
      <alignment horizont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0" fillId="0" borderId="10" xfId="0"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2" borderId="1" xfId="0" applyFont="1" applyFill="1" applyBorder="1" applyAlignment="1">
      <alignment horizontal="center" wrapText="1"/>
    </xf>
    <xf numFmtId="0" fontId="4" fillId="0" borderId="0" xfId="0" applyFont="1" applyAlignment="1">
      <alignment vertical="center" wrapText="1"/>
    </xf>
    <xf numFmtId="0" fontId="0" fillId="0" borderId="0" xfId="0" applyAlignment="1"/>
    <xf numFmtId="0" fontId="6" fillId="4" borderId="10" xfId="0" applyFont="1" applyFill="1" applyBorder="1" applyAlignment="1">
      <alignment horizontal="center" vertical="center"/>
    </xf>
    <xf numFmtId="0" fontId="0" fillId="0" borderId="10" xfId="0" applyBorder="1"/>
    <xf numFmtId="0" fontId="0" fillId="0" borderId="0" xfId="0" applyBorder="1" applyAlignment="1">
      <alignment horizontal="center"/>
    </xf>
    <xf numFmtId="0" fontId="6" fillId="4" borderId="10" xfId="0" applyFont="1" applyFill="1" applyBorder="1"/>
    <xf numFmtId="0" fontId="0" fillId="0" borderId="0" xfId="0" applyBorder="1" applyAlignment="1"/>
    <xf numFmtId="0" fontId="5" fillId="2" borderId="2" xfId="0" applyFont="1" applyFill="1" applyBorder="1" applyAlignment="1">
      <alignment horizontal="center" wrapText="1"/>
    </xf>
    <xf numFmtId="0" fontId="0" fillId="0" borderId="13" xfId="0" applyBorder="1" applyAlignment="1"/>
    <xf numFmtId="0" fontId="0" fillId="0" borderId="19" xfId="0" applyBorder="1"/>
    <xf numFmtId="0" fontId="6" fillId="0" borderId="10" xfId="0" applyFont="1" applyFill="1" applyBorder="1" applyAlignment="1">
      <alignment horizontal="center" vertical="center" wrapText="1"/>
    </xf>
    <xf numFmtId="0" fontId="8" fillId="0" borderId="14" xfId="0" applyFont="1" applyBorder="1" applyAlignment="1"/>
    <xf numFmtId="0" fontId="8" fillId="0" borderId="16" xfId="0" applyFont="1" applyBorder="1" applyAlignment="1"/>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8" fillId="0" borderId="9" xfId="0" applyFont="1" applyBorder="1" applyAlignment="1" applyProtection="1">
      <protection locked="0"/>
    </xf>
    <xf numFmtId="0" fontId="0" fillId="0" borderId="10" xfId="0" applyFill="1" applyBorder="1" applyAlignment="1">
      <alignment horizontal="right"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wrapText="1"/>
    </xf>
    <xf numFmtId="0" fontId="0" fillId="0" borderId="10" xfId="0" applyBorder="1"/>
    <xf numFmtId="0" fontId="0" fillId="5" borderId="10" xfId="0" quotePrefix="1" applyFill="1" applyBorder="1" applyAlignment="1">
      <alignment horizontal="center" vertical="center"/>
    </xf>
    <xf numFmtId="0" fontId="0" fillId="0" borderId="8" xfId="0" applyBorder="1"/>
    <xf numFmtId="0" fontId="0" fillId="0" borderId="9" xfId="0" applyBorder="1"/>
    <xf numFmtId="0" fontId="0" fillId="0" borderId="10" xfId="0" applyBorder="1" applyAlignment="1">
      <alignment horizontal="center"/>
    </xf>
    <xf numFmtId="0" fontId="3" fillId="5" borderId="0" xfId="0" applyFont="1" applyFill="1" applyAlignment="1">
      <alignment horizontal="left"/>
    </xf>
    <xf numFmtId="0" fontId="3" fillId="5" borderId="0" xfId="0" applyFont="1" applyFill="1"/>
    <xf numFmtId="0" fontId="3" fillId="5" borderId="0" xfId="0" applyFont="1" applyFill="1" applyAlignment="1"/>
    <xf numFmtId="0" fontId="3" fillId="5" borderId="0" xfId="0" applyFont="1" applyFill="1" applyAlignment="1">
      <alignment horizontal="center"/>
    </xf>
    <xf numFmtId="0" fontId="3" fillId="5" borderId="4" xfId="0" applyFont="1" applyFill="1" applyBorder="1" applyAlignment="1">
      <alignment vertical="center" wrapText="1"/>
    </xf>
    <xf numFmtId="0" fontId="3" fillId="5" borderId="0" xfId="0" applyFont="1" applyFill="1" applyBorder="1" applyAlignment="1" applyProtection="1">
      <protection locked="0"/>
    </xf>
    <xf numFmtId="0" fontId="12" fillId="2" borderId="1" xfId="0" applyFont="1" applyFill="1" applyBorder="1" applyAlignment="1">
      <alignment horizontal="center" wrapText="1"/>
    </xf>
    <xf numFmtId="0" fontId="16" fillId="2" borderId="1" xfId="0" applyFont="1" applyFill="1" applyBorder="1" applyAlignment="1">
      <alignment horizontal="center" wrapText="1"/>
    </xf>
    <xf numFmtId="0" fontId="12" fillId="2" borderId="3" xfId="0" applyFont="1" applyFill="1" applyBorder="1" applyAlignment="1">
      <alignment horizontal="center" wrapText="1"/>
    </xf>
    <xf numFmtId="0" fontId="12" fillId="2" borderId="2" xfId="0" applyFont="1" applyFill="1" applyBorder="1" applyAlignment="1">
      <alignment horizontal="center" wrapText="1"/>
    </xf>
    <xf numFmtId="0" fontId="17" fillId="5" borderId="1" xfId="0" applyFont="1" applyFill="1" applyBorder="1" applyAlignment="1">
      <alignment horizontal="center" wrapText="1"/>
    </xf>
    <xf numFmtId="0" fontId="17" fillId="5" borderId="3" xfId="0" applyFont="1" applyFill="1" applyBorder="1" applyAlignment="1">
      <alignment horizontal="center" wrapText="1"/>
    </xf>
    <xf numFmtId="0" fontId="17" fillId="5" borderId="2" xfId="0" applyFont="1" applyFill="1" applyBorder="1" applyAlignment="1">
      <alignment horizontal="center" wrapText="1"/>
    </xf>
    <xf numFmtId="0" fontId="3" fillId="0" borderId="1" xfId="0" applyFont="1" applyBorder="1" applyAlignment="1" applyProtection="1">
      <alignment horizontal="center" vertical="center" wrapText="1"/>
    </xf>
    <xf numFmtId="0" fontId="3" fillId="0" borderId="2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0" xfId="0" applyFont="1" applyBorder="1" applyAlignment="1" applyProtection="1">
      <alignment horizontal="left" vertical="center" wrapText="1"/>
      <protection locked="0"/>
    </xf>
    <xf numFmtId="0" fontId="7" fillId="0" borderId="22" xfId="0" applyFont="1" applyBorder="1" applyAlignment="1">
      <alignment vertical="center" wrapText="1"/>
    </xf>
    <xf numFmtId="0" fontId="1" fillId="0" borderId="23" xfId="0" applyFont="1" applyBorder="1" applyAlignment="1">
      <alignment vertical="center" wrapText="1"/>
    </xf>
    <xf numFmtId="0" fontId="1" fillId="0" borderId="4" xfId="0" applyFont="1" applyBorder="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wrapText="1"/>
    </xf>
    <xf numFmtId="0" fontId="3" fillId="0" borderId="23" xfId="0" applyFont="1" applyBorder="1" applyAlignment="1">
      <alignment horizontal="center" vertical="center" wrapText="1"/>
    </xf>
    <xf numFmtId="0" fontId="3" fillId="0" borderId="0" xfId="0" applyFont="1" applyAlignment="1"/>
    <xf numFmtId="0" fontId="3" fillId="0" borderId="0" xfId="0" applyFont="1" applyAlignment="1">
      <alignment horizontal="center"/>
    </xf>
    <xf numFmtId="0" fontId="3" fillId="0" borderId="0" xfId="0" applyFont="1"/>
    <xf numFmtId="0" fontId="3" fillId="0" borderId="2" xfId="0" applyFont="1" applyBorder="1" applyAlignment="1" applyProtection="1">
      <alignment horizontal="center" vertical="center" wrapText="1"/>
      <protection locked="0"/>
    </xf>
    <xf numFmtId="0" fontId="7" fillId="0" borderId="24" xfId="0" applyFont="1" applyBorder="1" applyAlignment="1">
      <alignment vertical="center" wrapText="1"/>
    </xf>
    <xf numFmtId="0" fontId="3" fillId="0" borderId="2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7" fillId="0" borderId="20" xfId="0" applyFont="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pplyProtection="1">
      <alignment horizontal="center" vertical="center" wrapText="1"/>
      <protection locked="0"/>
    </xf>
    <xf numFmtId="0" fontId="3" fillId="0" borderId="20" xfId="0" applyFont="1" applyBorder="1" applyAlignment="1">
      <alignment wrapText="1"/>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3" fillId="0" borderId="5" xfId="0" applyFont="1" applyBorder="1" applyAlignment="1">
      <alignment vertical="center" wrapText="1"/>
    </xf>
    <xf numFmtId="0" fontId="7" fillId="0" borderId="25" xfId="0" applyFont="1" applyBorder="1" applyAlignment="1">
      <alignment vertical="center" wrapText="1"/>
    </xf>
    <xf numFmtId="0" fontId="7" fillId="0" borderId="1" xfId="0" applyFont="1" applyBorder="1" applyAlignment="1">
      <alignment vertical="center" wrapText="1"/>
    </xf>
    <xf numFmtId="0" fontId="7" fillId="6" borderId="21" xfId="0" applyFont="1" applyFill="1" applyBorder="1" applyAlignment="1">
      <alignment vertical="center" wrapText="1"/>
    </xf>
    <xf numFmtId="0" fontId="7" fillId="6" borderId="20" xfId="0" applyFont="1" applyFill="1" applyBorder="1" applyAlignment="1">
      <alignment vertical="center" wrapText="1"/>
    </xf>
    <xf numFmtId="0" fontId="7" fillId="0" borderId="4" xfId="0" applyFont="1" applyBorder="1" applyAlignment="1">
      <alignment vertical="center" wrapText="1"/>
    </xf>
    <xf numFmtId="0" fontId="7" fillId="6" borderId="22" xfId="0" applyFont="1" applyFill="1" applyBorder="1" applyAlignment="1">
      <alignment vertical="center" wrapText="1"/>
    </xf>
    <xf numFmtId="0" fontId="3" fillId="0" borderId="1" xfId="0" applyFont="1" applyBorder="1"/>
    <xf numFmtId="0" fontId="7" fillId="6" borderId="1" xfId="0" applyFont="1" applyFill="1" applyBorder="1" applyAlignment="1">
      <alignment vertical="center" wrapText="1"/>
    </xf>
    <xf numFmtId="0" fontId="7" fillId="6" borderId="26" xfId="0" applyFont="1" applyFill="1" applyBorder="1" applyAlignment="1">
      <alignment horizontal="left" vertical="center" wrapText="1"/>
    </xf>
    <xf numFmtId="0" fontId="7" fillId="6" borderId="27" xfId="0" applyFont="1" applyFill="1" applyBorder="1" applyAlignment="1">
      <alignment vertical="center" wrapText="1"/>
    </xf>
    <xf numFmtId="0" fontId="1" fillId="0" borderId="1" xfId="0" applyFont="1" applyBorder="1" applyAlignment="1">
      <alignment vertical="center" wrapText="1"/>
    </xf>
    <xf numFmtId="0" fontId="3"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0" xfId="0" applyFont="1" applyBorder="1" applyAlignment="1">
      <alignment horizontal="left" vertical="center" wrapText="1"/>
    </xf>
    <xf numFmtId="0" fontId="13" fillId="0" borderId="0" xfId="0" applyFont="1" applyBorder="1" applyAlignment="1">
      <alignment horizontal="left"/>
    </xf>
    <xf numFmtId="0" fontId="3" fillId="0" borderId="0" xfId="0" applyFont="1" applyBorder="1" applyAlignment="1" applyProtection="1">
      <alignment horizontal="center" vertical="center"/>
    </xf>
    <xf numFmtId="0" fontId="3" fillId="0" borderId="0" xfId="0" applyFont="1" applyBorder="1" applyProtection="1">
      <protection locked="0"/>
    </xf>
    <xf numFmtId="0" fontId="3" fillId="0" borderId="0" xfId="0" applyFont="1" applyBorder="1"/>
    <xf numFmtId="0" fontId="3" fillId="0" borderId="0" xfId="0" applyFont="1" applyBorder="1" applyAlignment="1">
      <alignment horizontal="right"/>
    </xf>
    <xf numFmtId="0" fontId="3" fillId="0" borderId="0" xfId="0" applyFont="1" applyBorder="1" applyAlignment="1"/>
    <xf numFmtId="0" fontId="3" fillId="0" borderId="0" xfId="0" applyFont="1" applyBorder="1" applyAlignment="1">
      <alignment horizontal="center"/>
    </xf>
    <xf numFmtId="0" fontId="3" fillId="0" borderId="0" xfId="0" applyFont="1" applyBorder="1" applyAlignment="1" applyProtection="1">
      <alignment horizontal="center"/>
    </xf>
    <xf numFmtId="0" fontId="3" fillId="0" borderId="11" xfId="0" applyFont="1" applyBorder="1" applyAlignment="1" applyProtection="1">
      <protection locked="0"/>
    </xf>
    <xf numFmtId="0" fontId="3" fillId="0" borderId="12" xfId="0" applyFont="1" applyBorder="1" applyAlignment="1" applyProtection="1">
      <protection locked="0"/>
    </xf>
    <xf numFmtId="0" fontId="3" fillId="0" borderId="0" xfId="0" applyFont="1" applyBorder="1" applyAlignment="1" applyProtection="1">
      <protection locked="0"/>
    </xf>
    <xf numFmtId="0" fontId="18" fillId="2" borderId="3"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6" fillId="0" borderId="7" xfId="0" applyFont="1" applyBorder="1" applyAlignment="1">
      <alignment vertical="center" wrapText="1"/>
    </xf>
    <xf numFmtId="0" fontId="0" fillId="5" borderId="1" xfId="0" applyFont="1" applyFill="1" applyBorder="1" applyAlignment="1">
      <alignment vertical="center" wrapText="1"/>
    </xf>
    <xf numFmtId="0" fontId="0" fillId="0" borderId="0" xfId="0" applyFont="1" applyAlignment="1">
      <alignment vertical="center"/>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10" xfId="0" applyFont="1" applyBorder="1" applyAlignment="1">
      <alignment horizontal="left" vertical="center" wrapText="1"/>
    </xf>
    <xf numFmtId="0" fontId="19" fillId="0" borderId="5" xfId="0" applyFont="1" applyBorder="1" applyAlignment="1">
      <alignment vertical="center" wrapText="1"/>
    </xf>
    <xf numFmtId="0" fontId="0" fillId="0" borderId="5" xfId="0" applyFont="1" applyFill="1" applyBorder="1" applyAlignment="1">
      <alignment vertical="center" wrapText="1"/>
    </xf>
    <xf numFmtId="0" fontId="0" fillId="0" borderId="5" xfId="0" applyFont="1" applyBorder="1" applyAlignment="1">
      <alignment horizontal="left" vertical="center" wrapText="1"/>
    </xf>
    <xf numFmtId="0" fontId="19" fillId="0" borderId="1" xfId="0" applyFont="1" applyBorder="1" applyAlignment="1">
      <alignment vertical="center" wrapText="1"/>
    </xf>
    <xf numFmtId="0" fontId="19" fillId="0" borderId="4" xfId="0" applyFont="1" applyBorder="1" applyAlignment="1">
      <alignment vertical="center" wrapText="1"/>
    </xf>
    <xf numFmtId="0" fontId="20" fillId="0" borderId="1" xfId="0" applyFont="1" applyBorder="1" applyAlignment="1">
      <alignment horizontal="left" vertical="center" wrapText="1"/>
    </xf>
    <xf numFmtId="0" fontId="8" fillId="0" borderId="0" xfId="0" applyFont="1" applyBorder="1" applyAlignment="1">
      <alignment horizontal="left" vertical="center"/>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6" fillId="4" borderId="10" xfId="0" applyFont="1" applyFill="1" applyBorder="1" applyAlignment="1">
      <alignment vertical="center"/>
    </xf>
    <xf numFmtId="0" fontId="0" fillId="0" borderId="10" xfId="0" applyFont="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5" borderId="0" xfId="0" applyFont="1" applyFill="1" applyAlignment="1">
      <alignment vertical="center"/>
    </xf>
    <xf numFmtId="0" fontId="12" fillId="2"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5" borderId="0" xfId="0" applyFont="1" applyFill="1" applyAlignment="1">
      <alignment horizontal="center" vertical="center"/>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0" xfId="0" applyFont="1" applyAlignment="1">
      <alignment horizontal="center"/>
    </xf>
    <xf numFmtId="0" fontId="6" fillId="4" borderId="10" xfId="0" applyFont="1" applyFill="1" applyBorder="1" applyAlignment="1">
      <alignment horizontal="center"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10" xfId="0" applyBorder="1"/>
    <xf numFmtId="0" fontId="3" fillId="0" borderId="0" xfId="0" applyFont="1" applyBorder="1" applyAlignment="1">
      <alignment horizontal="right"/>
    </xf>
    <xf numFmtId="0" fontId="1" fillId="4" borderId="10" xfId="0" applyFont="1" applyFill="1" applyBorder="1" applyAlignment="1"/>
    <xf numFmtId="0" fontId="3" fillId="0" borderId="10" xfId="0" applyFont="1" applyBorder="1" applyAlignment="1" applyProtection="1">
      <protection locked="0"/>
    </xf>
    <xf numFmtId="0" fontId="13" fillId="0" borderId="0" xfId="0" applyFont="1" applyBorder="1" applyAlignment="1">
      <alignment horizontal="left"/>
    </xf>
    <xf numFmtId="0" fontId="3" fillId="5" borderId="8" xfId="0" applyFont="1" applyFill="1" applyBorder="1" applyProtection="1">
      <protection locked="0"/>
    </xf>
    <xf numFmtId="0" fontId="3" fillId="5" borderId="0" xfId="0" applyFont="1" applyFill="1"/>
    <xf numFmtId="0" fontId="1" fillId="0" borderId="20" xfId="0" applyFont="1" applyBorder="1" applyAlignment="1">
      <alignment horizontal="right" vertical="center" wrapText="1"/>
    </xf>
    <xf numFmtId="0" fontId="1" fillId="0" borderId="3" xfId="0" applyFont="1" applyBorder="1" applyAlignment="1">
      <alignment horizontal="right" vertical="center" wrapText="1"/>
    </xf>
    <xf numFmtId="0" fontId="1" fillId="0" borderId="2" xfId="0" applyFont="1" applyBorder="1" applyAlignment="1">
      <alignment horizontal="right" vertical="center" wrapText="1"/>
    </xf>
    <xf numFmtId="0" fontId="3" fillId="0" borderId="0" xfId="0" applyFont="1" applyBorder="1" applyAlignment="1">
      <alignment wrapText="1"/>
    </xf>
    <xf numFmtId="0" fontId="3" fillId="0" borderId="11"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0" xfId="0" applyFont="1" applyBorder="1" applyAlignment="1">
      <alignment horizontal="left"/>
    </xf>
    <xf numFmtId="0" fontId="15" fillId="0" borderId="0" xfId="0" applyFont="1" applyBorder="1" applyAlignment="1">
      <alignment horizontal="right"/>
    </xf>
    <xf numFmtId="0" fontId="0" fillId="0" borderId="10" xfId="0" applyBorder="1" applyAlignment="1">
      <alignment horizontal="left"/>
    </xf>
    <xf numFmtId="0" fontId="0" fillId="0" borderId="10" xfId="0" applyBorder="1" applyAlignment="1">
      <alignment horizontal="left" vertical="center"/>
    </xf>
    <xf numFmtId="0" fontId="3" fillId="0" borderId="10" xfId="0" applyFont="1" applyBorder="1" applyAlignment="1">
      <alignment horizontal="left" vertical="center" wrapText="1"/>
    </xf>
    <xf numFmtId="0" fontId="8" fillId="0" borderId="0" xfId="0" applyFont="1" applyBorder="1" applyAlignment="1">
      <alignment horizontal="left"/>
    </xf>
    <xf numFmtId="0" fontId="0" fillId="0" borderId="8" xfId="0" applyBorder="1" applyProtection="1">
      <protection locked="0"/>
    </xf>
    <xf numFmtId="0" fontId="0" fillId="0" borderId="13" xfId="0" applyBorder="1" applyAlignment="1" applyProtection="1">
      <protection locked="0"/>
    </xf>
    <xf numFmtId="0" fontId="0" fillId="0" borderId="0" xfId="0" applyBorder="1" applyAlignment="1" applyProtection="1">
      <protection locked="0"/>
    </xf>
    <xf numFmtId="0" fontId="0" fillId="0" borderId="19" xfId="0" applyBorder="1" applyAlignment="1" applyProtection="1">
      <protection locked="0"/>
    </xf>
    <xf numFmtId="0" fontId="0" fillId="0" borderId="13" xfId="0" applyBorder="1" applyAlignment="1"/>
    <xf numFmtId="0" fontId="0" fillId="0" borderId="0" xfId="0" applyBorder="1" applyAlignment="1"/>
    <xf numFmtId="0" fontId="0" fillId="0" borderId="19" xfId="0" applyBorder="1" applyAlignment="1"/>
    <xf numFmtId="0" fontId="0" fillId="0" borderId="17" xfId="0" applyBorder="1" applyAlignment="1" applyProtection="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10" xfId="0" applyBorder="1" applyAlignment="1" applyProtection="1">
      <protection locked="0"/>
    </xf>
    <xf numFmtId="0" fontId="0" fillId="0" borderId="10" xfId="0" applyBorder="1" applyProtection="1">
      <protection locked="0"/>
    </xf>
    <xf numFmtId="0" fontId="8" fillId="0" borderId="15" xfId="0" applyFont="1" applyBorder="1" applyAlignment="1">
      <alignment horizontal="left"/>
    </xf>
    <xf numFmtId="0" fontId="8" fillId="0" borderId="14" xfId="0" applyFont="1" applyBorder="1" applyAlignment="1">
      <alignment horizontal="left"/>
    </xf>
    <xf numFmtId="0" fontId="8" fillId="0" borderId="16" xfId="0" applyFont="1" applyBorder="1" applyAlignment="1">
      <alignment horizontal="left"/>
    </xf>
    <xf numFmtId="0" fontId="6" fillId="4" borderId="10" xfId="0" applyFont="1" applyFill="1" applyBorder="1"/>
    <xf numFmtId="0" fontId="6" fillId="4" borderId="10" xfId="0" applyFont="1" applyFill="1" applyBorder="1" applyAlignment="1"/>
    <xf numFmtId="0" fontId="0" fillId="0" borderId="8" xfId="0" applyBorder="1" applyAlignment="1" applyProtection="1">
      <alignment horizontal="center"/>
      <protection locked="0"/>
    </xf>
    <xf numFmtId="0" fontId="0" fillId="0" borderId="0" xfId="0"/>
    <xf numFmtId="0" fontId="8" fillId="0" borderId="15" xfId="0" applyFont="1" applyBorder="1" applyAlignment="1"/>
    <xf numFmtId="0" fontId="8" fillId="0" borderId="1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88</xdr:row>
          <xdr:rowOff>152400</xdr:rowOff>
        </xdr:from>
        <xdr:to>
          <xdr:col>3</xdr:col>
          <xdr:colOff>371475</xdr:colOff>
          <xdr:row>90</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88</xdr:row>
          <xdr:rowOff>152400</xdr:rowOff>
        </xdr:from>
        <xdr:to>
          <xdr:col>4</xdr:col>
          <xdr:colOff>323850</xdr:colOff>
          <xdr:row>90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96</xdr:row>
          <xdr:rowOff>142875</xdr:rowOff>
        </xdr:from>
        <xdr:to>
          <xdr:col>3</xdr:col>
          <xdr:colOff>371475</xdr:colOff>
          <xdr:row>98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96</xdr:row>
          <xdr:rowOff>152400</xdr:rowOff>
        </xdr:from>
        <xdr:to>
          <xdr:col>4</xdr:col>
          <xdr:colOff>371475</xdr:colOff>
          <xdr:row>98</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101</xdr:row>
          <xdr:rowOff>161925</xdr:rowOff>
        </xdr:from>
        <xdr:to>
          <xdr:col>3</xdr:col>
          <xdr:colOff>352425</xdr:colOff>
          <xdr:row>103</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101</xdr:row>
          <xdr:rowOff>161925</xdr:rowOff>
        </xdr:from>
        <xdr:to>
          <xdr:col>4</xdr:col>
          <xdr:colOff>371475</xdr:colOff>
          <xdr:row>103</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88</xdr:row>
          <xdr:rowOff>152400</xdr:rowOff>
        </xdr:from>
        <xdr:to>
          <xdr:col>3</xdr:col>
          <xdr:colOff>371475</xdr:colOff>
          <xdr:row>90</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88</xdr:row>
          <xdr:rowOff>152400</xdr:rowOff>
        </xdr:from>
        <xdr:to>
          <xdr:col>4</xdr:col>
          <xdr:colOff>323850</xdr:colOff>
          <xdr:row>90</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96</xdr:row>
          <xdr:rowOff>142875</xdr:rowOff>
        </xdr:from>
        <xdr:to>
          <xdr:col>3</xdr:col>
          <xdr:colOff>371475</xdr:colOff>
          <xdr:row>98</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96</xdr:row>
          <xdr:rowOff>152400</xdr:rowOff>
        </xdr:from>
        <xdr:to>
          <xdr:col>4</xdr:col>
          <xdr:colOff>371475</xdr:colOff>
          <xdr:row>98</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101</xdr:row>
          <xdr:rowOff>161925</xdr:rowOff>
        </xdr:from>
        <xdr:to>
          <xdr:col>3</xdr:col>
          <xdr:colOff>352425</xdr:colOff>
          <xdr:row>103</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101</xdr:row>
          <xdr:rowOff>161925</xdr:rowOff>
        </xdr:from>
        <xdr:to>
          <xdr:col>4</xdr:col>
          <xdr:colOff>371475</xdr:colOff>
          <xdr:row>103</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RR\Training%20Programs\Basic%20Skills\2019%20Resource%20Manual\Tab%2011%20-%20Survey%20Tools\11_14%202019%20LPH%20Compliance%20Standards%20with%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ghts Scoring"/>
      <sheetName val="Rights"/>
      <sheetName val="Quality Scores"/>
      <sheetName val="Quality"/>
      <sheetName val="Item"/>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opLeftCell="A5" zoomScaleNormal="100" workbookViewId="0">
      <selection activeCell="F19" sqref="F19"/>
    </sheetView>
  </sheetViews>
  <sheetFormatPr defaultColWidth="8.85546875" defaultRowHeight="15"/>
  <cols>
    <col min="1" max="1" width="19.28515625" bestFit="1" customWidth="1"/>
    <col min="2" max="2" width="28" customWidth="1"/>
    <col min="3" max="4" width="12.7109375" customWidth="1"/>
  </cols>
  <sheetData>
    <row r="1" spans="1:5" ht="30.75" customHeight="1">
      <c r="A1" s="160" t="s">
        <v>83</v>
      </c>
      <c r="B1" s="160"/>
      <c r="C1" s="160"/>
      <c r="D1" s="160"/>
      <c r="E1" s="21"/>
    </row>
    <row r="2" spans="1:5" ht="30.75" customHeight="1">
      <c r="A2" s="20"/>
      <c r="B2" s="20"/>
      <c r="C2" s="20"/>
      <c r="D2" s="20"/>
      <c r="E2" s="21"/>
    </row>
    <row r="3" spans="1:5" ht="30.75" customHeight="1">
      <c r="A3" s="21" t="s">
        <v>95</v>
      </c>
      <c r="B3" s="158"/>
      <c r="C3" s="158"/>
      <c r="D3" s="158"/>
      <c r="E3" s="20"/>
    </row>
    <row r="4" spans="1:5" ht="30.75" customHeight="1">
      <c r="A4" s="21" t="s">
        <v>84</v>
      </c>
      <c r="B4" s="159"/>
      <c r="C4" s="159"/>
      <c r="D4" s="159"/>
      <c r="E4" s="20"/>
    </row>
    <row r="5" spans="1:5" ht="30.75" customHeight="1">
      <c r="A5" s="20"/>
      <c r="B5" s="20"/>
      <c r="C5" s="22"/>
      <c r="D5" s="20"/>
      <c r="E5" s="20"/>
    </row>
    <row r="6" spans="1:5" ht="45">
      <c r="A6" s="161" t="s">
        <v>196</v>
      </c>
      <c r="B6" s="161"/>
      <c r="C6" s="26" t="s">
        <v>85</v>
      </c>
      <c r="D6" s="33" t="s">
        <v>86</v>
      </c>
    </row>
    <row r="7" spans="1:5">
      <c r="A7" s="162" t="s">
        <v>87</v>
      </c>
      <c r="B7" s="162"/>
      <c r="C7" s="23">
        <f>Rights!$D$11</f>
        <v>9</v>
      </c>
      <c r="D7" s="27">
        <f>Rights!$E$11</f>
        <v>0</v>
      </c>
    </row>
    <row r="8" spans="1:5">
      <c r="A8" s="162" t="s">
        <v>88</v>
      </c>
      <c r="B8" s="162"/>
      <c r="C8" s="23">
        <f>Rights!$D$28</f>
        <v>27</v>
      </c>
      <c r="D8" s="27">
        <f>Rights!$E$28</f>
        <v>0</v>
      </c>
    </row>
    <row r="9" spans="1:5">
      <c r="A9" s="162" t="s">
        <v>89</v>
      </c>
      <c r="B9" s="162"/>
      <c r="C9" s="23">
        <f>Rights!$D$50</f>
        <v>32</v>
      </c>
      <c r="D9" s="27">
        <f>Rights!$E$50</f>
        <v>0</v>
      </c>
    </row>
    <row r="10" spans="1:5">
      <c r="A10" s="162" t="s">
        <v>90</v>
      </c>
      <c r="B10" s="162"/>
      <c r="C10" s="23">
        <f>Rights!$D$61</f>
        <v>15</v>
      </c>
      <c r="D10" s="27">
        <f>Rights!$E$61</f>
        <v>0</v>
      </c>
    </row>
    <row r="11" spans="1:5">
      <c r="A11" s="162" t="s">
        <v>91</v>
      </c>
      <c r="B11" s="162"/>
      <c r="C11" s="23">
        <f>Rights!$D$69</f>
        <v>5</v>
      </c>
      <c r="D11" s="27">
        <f>Rights!$E$69</f>
        <v>0</v>
      </c>
    </row>
    <row r="12" spans="1:5">
      <c r="A12" s="162" t="s">
        <v>92</v>
      </c>
      <c r="B12" s="162"/>
      <c r="C12" s="23">
        <f>Rights!$D$74</f>
        <v>4</v>
      </c>
      <c r="D12" s="27">
        <f>Rights!$E$74</f>
        <v>0</v>
      </c>
    </row>
    <row r="13" spans="1:5">
      <c r="A13" s="162" t="s">
        <v>93</v>
      </c>
      <c r="B13" s="162"/>
      <c r="C13" s="23">
        <f>Rights!$D$82</f>
        <v>6</v>
      </c>
      <c r="D13" s="27">
        <f>Rights!$E$82</f>
        <v>0</v>
      </c>
    </row>
    <row r="14" spans="1:5">
      <c r="A14" s="164" t="s">
        <v>163</v>
      </c>
      <c r="B14" s="164"/>
      <c r="C14" s="23">
        <f>Rights!$D$86</f>
        <v>2</v>
      </c>
      <c r="D14" s="27">
        <f>Rights!$E$86</f>
        <v>0</v>
      </c>
    </row>
    <row r="15" spans="1:5">
      <c r="A15" s="163" t="s">
        <v>202</v>
      </c>
      <c r="B15" s="163"/>
      <c r="C15" s="24">
        <f>SUM(C7:C14)</f>
        <v>100</v>
      </c>
      <c r="D15" s="41">
        <f>SUM(D7:D14)</f>
        <v>0</v>
      </c>
    </row>
    <row r="17" spans="1:4">
      <c r="A17" s="163" t="s">
        <v>94</v>
      </c>
      <c r="B17" s="163"/>
      <c r="C17" s="24">
        <f>SUM(C15)</f>
        <v>100</v>
      </c>
      <c r="D17" s="25">
        <f>SUM(D15)</f>
        <v>0</v>
      </c>
    </row>
    <row r="19" spans="1:4">
      <c r="B19" s="49" t="s">
        <v>96</v>
      </c>
      <c r="C19" s="50">
        <f>C15</f>
        <v>100</v>
      </c>
    </row>
    <row r="20" spans="1:4">
      <c r="B20" s="49" t="s">
        <v>97</v>
      </c>
      <c r="C20" s="51">
        <f>(C17*0.95)</f>
        <v>95</v>
      </c>
    </row>
    <row r="21" spans="1:4" ht="30">
      <c r="B21" s="49" t="s">
        <v>98</v>
      </c>
      <c r="C21" s="53" t="s">
        <v>228</v>
      </c>
    </row>
  </sheetData>
  <sheetProtection selectLockedCells="1"/>
  <mergeCells count="14">
    <mergeCell ref="A17:B17"/>
    <mergeCell ref="A15:B15"/>
    <mergeCell ref="A7:B7"/>
    <mergeCell ref="A8:B8"/>
    <mergeCell ref="A9:B9"/>
    <mergeCell ref="A10:B10"/>
    <mergeCell ref="A11:B11"/>
    <mergeCell ref="A12:B12"/>
    <mergeCell ref="A14:B14"/>
    <mergeCell ref="B3:D3"/>
    <mergeCell ref="B4:D4"/>
    <mergeCell ref="A1:D1"/>
    <mergeCell ref="A6:B6"/>
    <mergeCell ref="A13:B13"/>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128"/>
  <sheetViews>
    <sheetView showGridLines="0" tabSelected="1" zoomScale="92" zoomScaleNormal="92" zoomScaleSheetLayoutView="120" workbookViewId="0">
      <selection activeCell="F7" sqref="F7"/>
    </sheetView>
  </sheetViews>
  <sheetFormatPr defaultColWidth="8.85546875" defaultRowHeight="15"/>
  <cols>
    <col min="1" max="1" width="12.7109375" style="59" customWidth="1"/>
    <col min="2" max="2" width="8.28515625" style="60" customWidth="1"/>
    <col min="3" max="3" width="38.7109375" style="151" customWidth="1"/>
    <col min="4" max="4" width="5.7109375" style="58" customWidth="1"/>
    <col min="5" max="5" width="5.7109375" style="157" customWidth="1"/>
    <col min="6" max="6" width="42.7109375" style="58" customWidth="1"/>
    <col min="7" max="7" width="23.85546875" style="58" customWidth="1"/>
    <col min="8" max="16384" width="8.85546875" style="58"/>
  </cols>
  <sheetData>
    <row r="1" spans="1:7" s="57" customFormat="1" ht="26.25" thickBot="1">
      <c r="A1" s="63" t="s">
        <v>0</v>
      </c>
      <c r="B1" s="64" t="s">
        <v>1</v>
      </c>
      <c r="C1" s="125" t="s">
        <v>219</v>
      </c>
      <c r="D1" s="66" t="s">
        <v>21</v>
      </c>
      <c r="E1" s="152" t="s">
        <v>22</v>
      </c>
      <c r="F1" s="66" t="s">
        <v>23</v>
      </c>
      <c r="G1" s="65" t="s">
        <v>220</v>
      </c>
    </row>
    <row r="2" spans="1:7" s="57" customFormat="1" ht="13.5" thickBot="1">
      <c r="A2" s="67"/>
      <c r="B2" s="67"/>
      <c r="C2" s="126" t="s">
        <v>25</v>
      </c>
      <c r="D2" s="69"/>
      <c r="E2" s="153"/>
      <c r="F2" s="68"/>
      <c r="G2" s="67"/>
    </row>
    <row r="3" spans="1:7" ht="30.75" thickBot="1">
      <c r="A3" s="13" t="s">
        <v>2</v>
      </c>
      <c r="B3" s="14" t="s">
        <v>3</v>
      </c>
      <c r="C3" s="127" t="s">
        <v>115</v>
      </c>
      <c r="D3" s="14">
        <v>1</v>
      </c>
      <c r="E3" s="70"/>
      <c r="F3" s="71" t="s">
        <v>213</v>
      </c>
      <c r="G3" s="72"/>
    </row>
    <row r="4" spans="1:7" ht="30.75" thickBot="1">
      <c r="A4" s="13" t="s">
        <v>2</v>
      </c>
      <c r="B4" s="14" t="s">
        <v>4</v>
      </c>
      <c r="C4" s="127" t="s">
        <v>116</v>
      </c>
      <c r="D4" s="14">
        <v>1</v>
      </c>
      <c r="E4" s="46"/>
      <c r="F4" s="71" t="s">
        <v>213</v>
      </c>
      <c r="G4" s="72"/>
    </row>
    <row r="5" spans="1:7" ht="30.75" thickBot="1">
      <c r="A5" s="13" t="s">
        <v>5</v>
      </c>
      <c r="B5" s="14" t="s">
        <v>6</v>
      </c>
      <c r="C5" s="127" t="s">
        <v>117</v>
      </c>
      <c r="D5" s="14">
        <v>1</v>
      </c>
      <c r="E5" s="46"/>
      <c r="F5" s="73"/>
      <c r="G5" s="47"/>
    </row>
    <row r="6" spans="1:7" ht="45.75" thickBot="1">
      <c r="A6" s="13" t="s">
        <v>7</v>
      </c>
      <c r="B6" s="14" t="s">
        <v>8</v>
      </c>
      <c r="C6" s="127" t="s">
        <v>118</v>
      </c>
      <c r="D6" s="14">
        <v>1</v>
      </c>
      <c r="E6" s="46"/>
      <c r="F6" s="71" t="s">
        <v>213</v>
      </c>
      <c r="G6" s="72"/>
    </row>
    <row r="7" spans="1:7" ht="45.75" thickBot="1">
      <c r="A7" s="13" t="s">
        <v>7</v>
      </c>
      <c r="B7" s="14" t="s">
        <v>9</v>
      </c>
      <c r="C7" s="127" t="s">
        <v>119</v>
      </c>
      <c r="D7" s="14">
        <v>1</v>
      </c>
      <c r="E7" s="46"/>
      <c r="F7" s="71" t="s">
        <v>213</v>
      </c>
      <c r="G7" s="72"/>
    </row>
    <row r="8" spans="1:7" ht="75.75" thickBot="1">
      <c r="A8" s="13" t="s">
        <v>10</v>
      </c>
      <c r="B8" s="14" t="s">
        <v>11</v>
      </c>
      <c r="C8" s="127" t="s">
        <v>120</v>
      </c>
      <c r="D8" s="14">
        <v>2</v>
      </c>
      <c r="E8" s="46"/>
      <c r="F8" s="73"/>
      <c r="G8" s="47"/>
    </row>
    <row r="9" spans="1:7" ht="90.75" thickBot="1">
      <c r="A9" s="13" t="s">
        <v>114</v>
      </c>
      <c r="B9" s="14" t="s">
        <v>12</v>
      </c>
      <c r="C9" s="128" t="s">
        <v>226</v>
      </c>
      <c r="D9" s="14">
        <v>1</v>
      </c>
      <c r="E9" s="46"/>
      <c r="F9" s="73"/>
      <c r="G9" s="47"/>
    </row>
    <row r="10" spans="1:7" ht="30.75" thickBot="1">
      <c r="A10" s="13" t="s">
        <v>114</v>
      </c>
      <c r="B10" s="14" t="s">
        <v>227</v>
      </c>
      <c r="C10" s="127" t="s">
        <v>232</v>
      </c>
      <c r="D10" s="14">
        <v>1</v>
      </c>
      <c r="E10" s="46"/>
      <c r="F10" s="74"/>
      <c r="G10" s="47"/>
    </row>
    <row r="11" spans="1:7" ht="13.5" thickBot="1">
      <c r="A11" s="171" t="s">
        <v>13</v>
      </c>
      <c r="B11" s="172"/>
      <c r="C11" s="173"/>
      <c r="D11" s="29">
        <f>SUM(D3:D10)</f>
        <v>9</v>
      </c>
      <c r="E11" s="2">
        <f>SUM(E3:E10)</f>
        <v>0</v>
      </c>
      <c r="F11" s="75"/>
      <c r="G11" s="76"/>
    </row>
    <row r="12" spans="1:7" ht="15.75" thickBot="1">
      <c r="A12" s="77"/>
      <c r="B12" s="16"/>
      <c r="C12" s="129"/>
      <c r="D12" s="4"/>
      <c r="E12" s="4"/>
      <c r="F12" s="78"/>
      <c r="G12" s="4"/>
    </row>
    <row r="13" spans="1:7" ht="13.5" thickBot="1">
      <c r="A13" s="67"/>
      <c r="B13" s="67"/>
      <c r="C13" s="126" t="s">
        <v>14</v>
      </c>
      <c r="D13" s="69"/>
      <c r="E13" s="153"/>
      <c r="F13" s="68"/>
      <c r="G13" s="67"/>
    </row>
    <row r="14" spans="1:7" ht="43.15" customHeight="1" thickBot="1">
      <c r="A14" s="28" t="s">
        <v>127</v>
      </c>
      <c r="B14" s="14" t="s">
        <v>15</v>
      </c>
      <c r="C14" s="127" t="s">
        <v>121</v>
      </c>
      <c r="D14" s="14">
        <v>2</v>
      </c>
      <c r="E14" s="46"/>
      <c r="F14" s="73"/>
      <c r="G14" s="47"/>
    </row>
    <row r="15" spans="1:7" ht="30.75" thickBot="1">
      <c r="A15" s="28" t="s">
        <v>128</v>
      </c>
      <c r="B15" s="14" t="s">
        <v>16</v>
      </c>
      <c r="C15" s="127" t="s">
        <v>233</v>
      </c>
      <c r="D15" s="14">
        <v>2</v>
      </c>
      <c r="E15" s="46"/>
      <c r="F15" s="73"/>
      <c r="G15" s="47"/>
    </row>
    <row r="16" spans="1:7" ht="30.75" thickBot="1">
      <c r="A16" s="28" t="s">
        <v>99</v>
      </c>
      <c r="B16" s="14" t="s">
        <v>126</v>
      </c>
      <c r="C16" s="127" t="s">
        <v>122</v>
      </c>
      <c r="D16" s="14">
        <v>2</v>
      </c>
      <c r="E16" s="46"/>
      <c r="F16" s="79"/>
      <c r="G16" s="47"/>
    </row>
    <row r="17" spans="1:7" ht="45.75" thickBot="1">
      <c r="A17" s="28">
        <v>330.17779999999999</v>
      </c>
      <c r="B17" s="14" t="s">
        <v>17</v>
      </c>
      <c r="C17" s="127" t="s">
        <v>234</v>
      </c>
      <c r="D17" s="14">
        <v>2</v>
      </c>
      <c r="E17" s="46"/>
      <c r="F17" s="73"/>
      <c r="G17" s="47"/>
    </row>
    <row r="18" spans="1:7" ht="75.75" thickBot="1">
      <c r="A18" s="28">
        <v>330.17779999999999</v>
      </c>
      <c r="B18" s="14" t="s">
        <v>18</v>
      </c>
      <c r="C18" s="127" t="s">
        <v>270</v>
      </c>
      <c r="D18" s="14">
        <v>2</v>
      </c>
      <c r="E18" s="46"/>
      <c r="F18" s="73"/>
      <c r="G18" s="47"/>
    </row>
    <row r="19" spans="1:7" ht="75.75" thickBot="1">
      <c r="A19" s="28" t="s">
        <v>129</v>
      </c>
      <c r="B19" s="14" t="s">
        <v>19</v>
      </c>
      <c r="C19" s="127" t="s">
        <v>123</v>
      </c>
      <c r="D19" s="14">
        <v>2</v>
      </c>
      <c r="E19" s="46"/>
      <c r="F19" s="73"/>
      <c r="G19" s="47"/>
    </row>
    <row r="20" spans="1:7" ht="60.75" thickBot="1">
      <c r="A20" s="28">
        <v>330.1782</v>
      </c>
      <c r="B20" s="14" t="s">
        <v>124</v>
      </c>
      <c r="C20" s="127" t="s">
        <v>235</v>
      </c>
      <c r="D20" s="14">
        <v>2</v>
      </c>
      <c r="E20" s="46"/>
      <c r="F20" s="73"/>
      <c r="G20" s="47"/>
    </row>
    <row r="21" spans="1:7" ht="60.75" thickBot="1">
      <c r="A21" s="28" t="s">
        <v>100</v>
      </c>
      <c r="B21" s="14" t="s">
        <v>20</v>
      </c>
      <c r="C21" s="127" t="s">
        <v>216</v>
      </c>
      <c r="D21" s="14">
        <v>2</v>
      </c>
      <c r="E21" s="46"/>
      <c r="F21" s="74"/>
      <c r="G21" s="47"/>
    </row>
    <row r="22" spans="1:7" ht="75.75" thickBot="1">
      <c r="A22" s="28" t="s">
        <v>100</v>
      </c>
      <c r="B22" s="14" t="s">
        <v>236</v>
      </c>
      <c r="C22" s="127" t="s">
        <v>237</v>
      </c>
      <c r="D22" s="14">
        <v>2</v>
      </c>
      <c r="E22" s="46"/>
      <c r="F22" s="73"/>
      <c r="G22" s="47"/>
    </row>
    <row r="23" spans="1:7" ht="45.75" thickBot="1">
      <c r="A23" s="28" t="s">
        <v>101</v>
      </c>
      <c r="B23" s="14" t="s">
        <v>26</v>
      </c>
      <c r="C23" s="127" t="s">
        <v>125</v>
      </c>
      <c r="D23" s="14">
        <v>2</v>
      </c>
      <c r="E23" s="46"/>
      <c r="F23" s="73"/>
      <c r="G23" s="47"/>
    </row>
    <row r="24" spans="1:7" ht="60.75" thickBot="1">
      <c r="A24" s="28" t="s">
        <v>34</v>
      </c>
      <c r="B24" s="14" t="s">
        <v>27</v>
      </c>
      <c r="C24" s="127" t="s">
        <v>238</v>
      </c>
      <c r="D24" s="14">
        <v>2</v>
      </c>
      <c r="E24" s="46"/>
      <c r="F24" s="73"/>
      <c r="G24" s="47"/>
    </row>
    <row r="25" spans="1:7" ht="42" customHeight="1" thickBot="1">
      <c r="A25" s="28" t="s">
        <v>10</v>
      </c>
      <c r="B25" s="14" t="s">
        <v>28</v>
      </c>
      <c r="C25" s="130" t="s">
        <v>239</v>
      </c>
      <c r="D25" s="14">
        <v>2</v>
      </c>
      <c r="E25" s="46"/>
      <c r="F25" s="74"/>
      <c r="G25" s="47"/>
    </row>
    <row r="26" spans="1:7" ht="75.599999999999994" customHeight="1" thickBot="1">
      <c r="A26" s="28" t="s">
        <v>240</v>
      </c>
      <c r="B26" s="14" t="s">
        <v>214</v>
      </c>
      <c r="C26" s="128" t="s">
        <v>241</v>
      </c>
      <c r="D26" s="14">
        <v>2</v>
      </c>
      <c r="E26" s="46"/>
      <c r="F26" s="74"/>
      <c r="G26" s="47"/>
    </row>
    <row r="27" spans="1:7" ht="30.75" thickBot="1">
      <c r="A27" s="28" t="s">
        <v>130</v>
      </c>
      <c r="B27" s="14" t="s">
        <v>29</v>
      </c>
      <c r="C27" s="130" t="s">
        <v>215</v>
      </c>
      <c r="D27" s="14">
        <v>1</v>
      </c>
      <c r="E27" s="46"/>
      <c r="F27" s="73"/>
      <c r="G27" s="47"/>
    </row>
    <row r="28" spans="1:7" ht="13.5" thickBot="1">
      <c r="A28" s="171" t="s">
        <v>13</v>
      </c>
      <c r="B28" s="172"/>
      <c r="C28" s="173"/>
      <c r="D28" s="15">
        <f>SUM(D14:D27)</f>
        <v>27</v>
      </c>
      <c r="E28" s="2">
        <f>SUM(E14:E27)</f>
        <v>0</v>
      </c>
      <c r="F28" s="80"/>
      <c r="G28" s="8"/>
    </row>
    <row r="29" spans="1:7" ht="15.75" thickBot="1">
      <c r="A29" s="81"/>
      <c r="B29" s="82"/>
      <c r="C29" s="131"/>
      <c r="D29" s="83">
        <f>SUM(D50)</f>
        <v>32</v>
      </c>
      <c r="E29" s="154">
        <f>SUM(E50)</f>
        <v>0</v>
      </c>
      <c r="F29" s="83"/>
      <c r="G29" s="83"/>
    </row>
    <row r="30" spans="1:7" ht="13.5" thickBot="1">
      <c r="A30" s="67"/>
      <c r="B30" s="67"/>
      <c r="C30" s="126" t="s">
        <v>30</v>
      </c>
      <c r="D30" s="69"/>
      <c r="E30" s="153"/>
      <c r="F30" s="68"/>
      <c r="G30" s="67"/>
    </row>
    <row r="31" spans="1:7" ht="30.75" thickBot="1">
      <c r="A31" s="13" t="s">
        <v>31</v>
      </c>
      <c r="B31" s="14" t="s">
        <v>35</v>
      </c>
      <c r="C31" s="127" t="s">
        <v>131</v>
      </c>
      <c r="D31" s="14">
        <v>1</v>
      </c>
      <c r="E31" s="84"/>
      <c r="F31" s="85"/>
      <c r="G31" s="47"/>
    </row>
    <row r="32" spans="1:7" ht="75.75" thickBot="1">
      <c r="A32" s="6" t="s">
        <v>32</v>
      </c>
      <c r="B32" s="8" t="s">
        <v>36</v>
      </c>
      <c r="C32" s="132" t="s">
        <v>242</v>
      </c>
      <c r="D32" s="8">
        <v>2</v>
      </c>
      <c r="E32" s="44"/>
      <c r="F32" s="86"/>
      <c r="G32" s="87"/>
    </row>
    <row r="33" spans="1:7" ht="30.75" thickBot="1">
      <c r="A33" s="6" t="s">
        <v>33</v>
      </c>
      <c r="B33" s="8" t="s">
        <v>37</v>
      </c>
      <c r="C33" s="132" t="s">
        <v>132</v>
      </c>
      <c r="D33" s="8">
        <v>1</v>
      </c>
      <c r="E33" s="44"/>
      <c r="F33" s="86"/>
      <c r="G33" s="87"/>
    </row>
    <row r="34" spans="1:7" ht="45.75" thickBot="1">
      <c r="A34" s="6" t="s">
        <v>102</v>
      </c>
      <c r="B34" s="8" t="s">
        <v>38</v>
      </c>
      <c r="C34" s="132" t="s">
        <v>243</v>
      </c>
      <c r="D34" s="8">
        <v>2</v>
      </c>
      <c r="E34" s="44"/>
      <c r="F34" s="86"/>
      <c r="G34" s="87"/>
    </row>
    <row r="35" spans="1:7" ht="45.75" thickBot="1">
      <c r="A35" s="6" t="s">
        <v>32</v>
      </c>
      <c r="B35" s="8" t="s">
        <v>39</v>
      </c>
      <c r="C35" s="132" t="s">
        <v>133</v>
      </c>
      <c r="D35" s="8">
        <v>2</v>
      </c>
      <c r="E35" s="44"/>
      <c r="F35" s="74"/>
      <c r="G35" s="87"/>
    </row>
    <row r="36" spans="1:7" ht="90.75" thickBot="1">
      <c r="A36" s="6" t="s">
        <v>103</v>
      </c>
      <c r="B36" s="8" t="s">
        <v>40</v>
      </c>
      <c r="C36" s="132" t="s">
        <v>244</v>
      </c>
      <c r="D36" s="8">
        <v>2</v>
      </c>
      <c r="E36" s="44"/>
      <c r="F36" s="86"/>
      <c r="G36" s="87"/>
    </row>
    <row r="37" spans="1:7" ht="39" thickBot="1">
      <c r="A37" s="61" t="s">
        <v>245</v>
      </c>
      <c r="B37" s="8" t="s">
        <v>41</v>
      </c>
      <c r="C37" s="132" t="s">
        <v>134</v>
      </c>
      <c r="D37" s="8">
        <v>1</v>
      </c>
      <c r="E37" s="44"/>
      <c r="F37" s="86"/>
      <c r="G37" s="87"/>
    </row>
    <row r="38" spans="1:7" ht="45.75" thickBot="1">
      <c r="A38" s="13" t="s">
        <v>130</v>
      </c>
      <c r="B38" s="14" t="s">
        <v>44</v>
      </c>
      <c r="C38" s="127" t="s">
        <v>246</v>
      </c>
      <c r="D38" s="14">
        <v>1</v>
      </c>
      <c r="E38" s="44"/>
      <c r="F38" s="86"/>
      <c r="G38" s="87"/>
    </row>
    <row r="39" spans="1:7" ht="90.75" thickBot="1">
      <c r="A39" s="6" t="s">
        <v>127</v>
      </c>
      <c r="B39" s="8" t="s">
        <v>45</v>
      </c>
      <c r="C39" s="132" t="s">
        <v>247</v>
      </c>
      <c r="D39" s="8">
        <v>2</v>
      </c>
      <c r="E39" s="44"/>
      <c r="F39" s="86"/>
      <c r="G39" s="87"/>
    </row>
    <row r="40" spans="1:7" ht="45.75" thickBot="1">
      <c r="A40" s="6" t="s">
        <v>42</v>
      </c>
      <c r="B40" s="8" t="s">
        <v>140</v>
      </c>
      <c r="C40" s="132" t="s">
        <v>221</v>
      </c>
      <c r="D40" s="8">
        <v>2</v>
      </c>
      <c r="E40" s="44"/>
      <c r="F40" s="86"/>
      <c r="G40" s="87"/>
    </row>
    <row r="41" spans="1:7" ht="30.75" thickBot="1">
      <c r="A41" s="6" t="s">
        <v>141</v>
      </c>
      <c r="B41" s="8" t="s">
        <v>46</v>
      </c>
      <c r="C41" s="132" t="s">
        <v>135</v>
      </c>
      <c r="D41" s="8">
        <v>2</v>
      </c>
      <c r="E41" s="44"/>
      <c r="F41" s="86"/>
      <c r="G41" s="87"/>
    </row>
    <row r="42" spans="1:7" ht="60.75" thickBot="1">
      <c r="A42" s="6" t="s">
        <v>248</v>
      </c>
      <c r="B42" s="8" t="s">
        <v>47</v>
      </c>
      <c r="C42" s="132" t="s">
        <v>249</v>
      </c>
      <c r="D42" s="8">
        <v>2</v>
      </c>
      <c r="E42" s="44"/>
      <c r="F42" s="86"/>
      <c r="G42" s="87"/>
    </row>
    <row r="43" spans="1:7" ht="30.75" thickBot="1">
      <c r="A43" s="6" t="s">
        <v>248</v>
      </c>
      <c r="B43" s="8" t="s">
        <v>48</v>
      </c>
      <c r="C43" s="132" t="s">
        <v>136</v>
      </c>
      <c r="D43" s="8">
        <v>1</v>
      </c>
      <c r="E43" s="44"/>
      <c r="F43" s="86"/>
      <c r="G43" s="87"/>
    </row>
    <row r="44" spans="1:7" ht="30.75" thickBot="1">
      <c r="A44" s="6" t="s">
        <v>248</v>
      </c>
      <c r="B44" s="8" t="s">
        <v>142</v>
      </c>
      <c r="C44" s="132" t="s">
        <v>250</v>
      </c>
      <c r="D44" s="8">
        <v>1</v>
      </c>
      <c r="E44" s="44"/>
      <c r="F44" s="86"/>
      <c r="G44" s="87"/>
    </row>
    <row r="45" spans="1:7" ht="60.75" thickBot="1">
      <c r="A45" s="6" t="s">
        <v>43</v>
      </c>
      <c r="B45" s="8" t="s">
        <v>229</v>
      </c>
      <c r="C45" s="132" t="s">
        <v>137</v>
      </c>
      <c r="D45" s="8">
        <v>2</v>
      </c>
      <c r="E45" s="44"/>
      <c r="F45" s="88"/>
      <c r="G45" s="87"/>
    </row>
    <row r="46" spans="1:7" ht="60.75" thickBot="1">
      <c r="A46" s="89" t="s">
        <v>43</v>
      </c>
      <c r="B46" s="90" t="s">
        <v>49</v>
      </c>
      <c r="C46" s="133" t="s">
        <v>251</v>
      </c>
      <c r="D46" s="90">
        <v>2</v>
      </c>
      <c r="E46" s="91"/>
      <c r="F46" s="92"/>
      <c r="G46" s="93"/>
    </row>
    <row r="47" spans="1:7" ht="45.75" thickBot="1">
      <c r="A47" s="89" t="s">
        <v>252</v>
      </c>
      <c r="B47" s="90" t="s">
        <v>50</v>
      </c>
      <c r="C47" s="133" t="s">
        <v>138</v>
      </c>
      <c r="D47" s="90">
        <v>2</v>
      </c>
      <c r="E47" s="91"/>
      <c r="F47" s="88"/>
      <c r="G47" s="94"/>
    </row>
    <row r="48" spans="1:7" ht="45.75" thickBot="1">
      <c r="A48" s="89" t="s">
        <v>104</v>
      </c>
      <c r="B48" s="90" t="s">
        <v>51</v>
      </c>
      <c r="C48" s="133" t="s">
        <v>139</v>
      </c>
      <c r="D48" s="90">
        <v>2</v>
      </c>
      <c r="E48" s="91"/>
      <c r="F48" s="95"/>
      <c r="G48" s="94"/>
    </row>
    <row r="49" spans="1:7" ht="81.599999999999994" customHeight="1" thickBot="1">
      <c r="A49" s="89" t="s">
        <v>104</v>
      </c>
      <c r="B49" s="90" t="s">
        <v>52</v>
      </c>
      <c r="C49" s="133" t="s">
        <v>266</v>
      </c>
      <c r="D49" s="90">
        <v>2</v>
      </c>
      <c r="E49" s="91"/>
      <c r="F49" s="95"/>
      <c r="G49" s="94"/>
    </row>
    <row r="50" spans="1:7" ht="13.5" thickBot="1">
      <c r="A50" s="171" t="s">
        <v>13</v>
      </c>
      <c r="B50" s="172"/>
      <c r="C50" s="173"/>
      <c r="D50" s="15">
        <f>SUM(D31:D49)</f>
        <v>32</v>
      </c>
      <c r="E50" s="15">
        <f>SUM(E31:E49)</f>
        <v>0</v>
      </c>
      <c r="F50" s="96"/>
      <c r="G50" s="29"/>
    </row>
    <row r="51" spans="1:7" ht="15.75" thickBot="1">
      <c r="A51" s="81"/>
      <c r="B51" s="82"/>
      <c r="C51" s="131"/>
      <c r="D51" s="83"/>
      <c r="E51" s="154"/>
      <c r="F51" s="83"/>
      <c r="G51" s="83"/>
    </row>
    <row r="52" spans="1:7" ht="13.5" thickBot="1">
      <c r="A52" s="67"/>
      <c r="B52" s="67"/>
      <c r="C52" s="126" t="s">
        <v>53</v>
      </c>
      <c r="D52" s="69"/>
      <c r="E52" s="153"/>
      <c r="F52" s="68"/>
      <c r="G52" s="67"/>
    </row>
    <row r="53" spans="1:7" ht="60.75" thickBot="1">
      <c r="A53" s="13" t="s">
        <v>105</v>
      </c>
      <c r="B53" s="12" t="s">
        <v>54</v>
      </c>
      <c r="C53" s="127" t="s">
        <v>253</v>
      </c>
      <c r="D53" s="12">
        <v>2</v>
      </c>
      <c r="E53" s="44"/>
      <c r="F53" s="74"/>
      <c r="G53" s="87"/>
    </row>
    <row r="54" spans="1:7" ht="60.75" thickBot="1">
      <c r="A54" s="6" t="s">
        <v>106</v>
      </c>
      <c r="B54" s="14" t="s">
        <v>55</v>
      </c>
      <c r="C54" s="132" t="s">
        <v>143</v>
      </c>
      <c r="D54" s="1">
        <v>2</v>
      </c>
      <c r="E54" s="44"/>
      <c r="F54" s="86"/>
      <c r="G54" s="87"/>
    </row>
    <row r="55" spans="1:7" ht="45.75" thickBot="1">
      <c r="A55" s="6" t="s">
        <v>106</v>
      </c>
      <c r="B55" s="14" t="s">
        <v>56</v>
      </c>
      <c r="C55" s="134" t="s">
        <v>254</v>
      </c>
      <c r="D55" s="14">
        <v>2</v>
      </c>
      <c r="E55" s="44"/>
      <c r="F55" s="92"/>
      <c r="G55" s="47"/>
    </row>
    <row r="56" spans="1:7" ht="60.75" thickBot="1">
      <c r="A56" s="6" t="s">
        <v>106</v>
      </c>
      <c r="B56" s="8" t="s">
        <v>144</v>
      </c>
      <c r="C56" s="135" t="s">
        <v>222</v>
      </c>
      <c r="D56" s="8">
        <v>2</v>
      </c>
      <c r="E56" s="44"/>
      <c r="F56" s="73"/>
      <c r="G56" s="87"/>
    </row>
    <row r="57" spans="1:7" ht="56.45" customHeight="1" thickBot="1">
      <c r="A57" s="6" t="s">
        <v>107</v>
      </c>
      <c r="B57" s="8" t="s">
        <v>57</v>
      </c>
      <c r="C57" s="135" t="s">
        <v>255</v>
      </c>
      <c r="D57" s="8">
        <v>2</v>
      </c>
      <c r="E57" s="44"/>
      <c r="F57" s="98"/>
      <c r="G57" s="87"/>
    </row>
    <row r="58" spans="1:7" ht="45.75" thickBot="1">
      <c r="A58" s="6" t="s">
        <v>107</v>
      </c>
      <c r="B58" s="8" t="s">
        <v>58</v>
      </c>
      <c r="C58" s="136" t="s">
        <v>256</v>
      </c>
      <c r="D58" s="8">
        <v>2</v>
      </c>
      <c r="E58" s="44"/>
      <c r="F58" s="74"/>
      <c r="G58" s="99"/>
    </row>
    <row r="59" spans="1:7" ht="75.75" thickBot="1">
      <c r="A59" s="6" t="s">
        <v>257</v>
      </c>
      <c r="B59" s="8" t="s">
        <v>59</v>
      </c>
      <c r="C59" s="137" t="s">
        <v>258</v>
      </c>
      <c r="D59" s="8">
        <v>2</v>
      </c>
      <c r="E59" s="44"/>
      <c r="F59" s="86"/>
      <c r="G59" s="99"/>
    </row>
    <row r="60" spans="1:7" ht="60.75" thickBot="1">
      <c r="A60" s="89" t="s">
        <v>108</v>
      </c>
      <c r="B60" s="90" t="s">
        <v>60</v>
      </c>
      <c r="C60" s="138" t="s">
        <v>145</v>
      </c>
      <c r="D60" s="90">
        <v>1</v>
      </c>
      <c r="E60" s="91"/>
      <c r="F60" s="100"/>
      <c r="G60" s="99"/>
    </row>
    <row r="61" spans="1:7" ht="13.5" thickBot="1">
      <c r="A61" s="171" t="s">
        <v>13</v>
      </c>
      <c r="B61" s="172"/>
      <c r="C61" s="173"/>
      <c r="D61" s="15">
        <f>SUM(D53:D60)</f>
        <v>15</v>
      </c>
      <c r="E61" s="15">
        <f>SUM(E53:E60)</f>
        <v>0</v>
      </c>
      <c r="F61" s="101"/>
      <c r="G61" s="102"/>
    </row>
    <row r="62" spans="1:7" ht="15.75" thickBot="1">
      <c r="A62" s="81"/>
      <c r="B62" s="82"/>
      <c r="C62" s="131"/>
      <c r="D62" s="83"/>
      <c r="E62" s="154"/>
      <c r="F62" s="83"/>
      <c r="G62" s="83"/>
    </row>
    <row r="63" spans="1:7" ht="13.5" thickBot="1">
      <c r="A63" s="67"/>
      <c r="B63" s="67"/>
      <c r="C63" s="126" t="s">
        <v>61</v>
      </c>
      <c r="D63" s="69"/>
      <c r="E63" s="153"/>
      <c r="F63" s="68"/>
      <c r="G63" s="67"/>
    </row>
    <row r="64" spans="1:7" ht="60.75" thickBot="1">
      <c r="A64" s="17">
        <v>330.17579999999998</v>
      </c>
      <c r="B64" s="1" t="s">
        <v>65</v>
      </c>
      <c r="C64" s="128" t="s">
        <v>259</v>
      </c>
      <c r="D64" s="1">
        <v>1</v>
      </c>
      <c r="E64" s="44"/>
      <c r="F64" s="103"/>
      <c r="G64" s="87"/>
    </row>
    <row r="65" spans="1:7" ht="30.75" thickBot="1">
      <c r="A65" s="97" t="s">
        <v>62</v>
      </c>
      <c r="B65" s="1" t="s">
        <v>66</v>
      </c>
      <c r="C65" s="139" t="s">
        <v>223</v>
      </c>
      <c r="D65" s="1">
        <v>1</v>
      </c>
      <c r="E65" s="44"/>
      <c r="F65" s="100"/>
      <c r="G65" s="87"/>
    </row>
    <row r="66" spans="1:7" ht="60.75" thickBot="1">
      <c r="A66" s="97" t="s">
        <v>63</v>
      </c>
      <c r="B66" s="1" t="s">
        <v>67</v>
      </c>
      <c r="C66" s="139" t="s">
        <v>146</v>
      </c>
      <c r="D66" s="1">
        <v>1</v>
      </c>
      <c r="E66" s="44"/>
      <c r="F66" s="100"/>
      <c r="G66" s="104"/>
    </row>
    <row r="67" spans="1:7" ht="30.75" thickBot="1">
      <c r="A67" s="97" t="s">
        <v>113</v>
      </c>
      <c r="B67" s="1" t="s">
        <v>68</v>
      </c>
      <c r="C67" s="139" t="s">
        <v>147</v>
      </c>
      <c r="D67" s="1">
        <v>1</v>
      </c>
      <c r="E67" s="44"/>
      <c r="F67" s="103"/>
      <c r="G67" s="105"/>
    </row>
    <row r="68" spans="1:7" ht="45.75" thickBot="1">
      <c r="A68" s="97" t="s">
        <v>64</v>
      </c>
      <c r="B68" s="1" t="s">
        <v>69</v>
      </c>
      <c r="C68" s="139" t="s">
        <v>260</v>
      </c>
      <c r="D68" s="1">
        <v>1</v>
      </c>
      <c r="E68" s="44"/>
      <c r="F68" s="106"/>
      <c r="G68" s="107"/>
    </row>
    <row r="69" spans="1:7" ht="13.5" thickBot="1">
      <c r="A69" s="171" t="s">
        <v>13</v>
      </c>
      <c r="B69" s="172"/>
      <c r="C69" s="173"/>
      <c r="D69" s="2">
        <f>SUM(D64:D68)</f>
        <v>5</v>
      </c>
      <c r="E69" s="2">
        <f>SUM(E64:E68)</f>
        <v>0</v>
      </c>
      <c r="F69" s="80"/>
      <c r="G69" s="8"/>
    </row>
    <row r="70" spans="1:7" ht="15.75" thickBot="1">
      <c r="A70" s="81"/>
      <c r="B70" s="82"/>
      <c r="C70" s="131"/>
      <c r="D70" s="83"/>
      <c r="E70" s="154"/>
      <c r="F70" s="83"/>
      <c r="G70" s="83"/>
    </row>
    <row r="71" spans="1:7" ht="13.5" thickBot="1">
      <c r="A71" s="67"/>
      <c r="B71" s="67"/>
      <c r="C71" s="126" t="s">
        <v>70</v>
      </c>
      <c r="D71" s="69"/>
      <c r="E71" s="153"/>
      <c r="F71" s="68"/>
      <c r="G71" s="67"/>
    </row>
    <row r="72" spans="1:7" ht="60.75" thickBot="1">
      <c r="A72" s="97" t="s">
        <v>109</v>
      </c>
      <c r="B72" s="1" t="s">
        <v>71</v>
      </c>
      <c r="C72" s="140" t="s">
        <v>261</v>
      </c>
      <c r="D72" s="1">
        <v>2</v>
      </c>
      <c r="E72" s="44"/>
      <c r="F72" s="103"/>
      <c r="G72" s="87"/>
    </row>
    <row r="73" spans="1:7" ht="51.75" thickBot="1">
      <c r="A73" s="97" t="s">
        <v>109</v>
      </c>
      <c r="B73" s="1" t="s">
        <v>72</v>
      </c>
      <c r="C73" s="141" t="s">
        <v>262</v>
      </c>
      <c r="D73" s="1">
        <v>2</v>
      </c>
      <c r="E73" s="44"/>
      <c r="F73" s="103"/>
      <c r="G73" s="107"/>
    </row>
    <row r="74" spans="1:7" ht="13.5" thickBot="1">
      <c r="A74" s="171" t="s">
        <v>13</v>
      </c>
      <c r="B74" s="172"/>
      <c r="C74" s="173"/>
      <c r="D74" s="15">
        <f>SUM(D72:D73)</f>
        <v>4</v>
      </c>
      <c r="E74" s="15">
        <f>SUM(E72:E73)</f>
        <v>0</v>
      </c>
      <c r="F74" s="101"/>
      <c r="G74" s="108"/>
    </row>
    <row r="75" spans="1:7" ht="15.75" thickBot="1">
      <c r="A75" s="81"/>
      <c r="B75" s="82"/>
      <c r="C75" s="131"/>
      <c r="D75" s="83"/>
      <c r="E75" s="154"/>
      <c r="F75" s="83"/>
      <c r="G75" s="83"/>
    </row>
    <row r="76" spans="1:7" ht="13.5" thickBot="1">
      <c r="A76" s="67"/>
      <c r="B76" s="67"/>
      <c r="C76" s="126" t="s">
        <v>73</v>
      </c>
      <c r="D76" s="69"/>
      <c r="E76" s="153"/>
      <c r="F76" s="68"/>
      <c r="G76" s="67"/>
    </row>
    <row r="77" spans="1:7" ht="150.75" thickBot="1">
      <c r="A77" s="97" t="s">
        <v>110</v>
      </c>
      <c r="B77" s="1" t="s">
        <v>74</v>
      </c>
      <c r="C77" s="127" t="s">
        <v>224</v>
      </c>
      <c r="D77" s="109">
        <v>2</v>
      </c>
      <c r="E77" s="44"/>
      <c r="F77" s="103"/>
      <c r="G77" s="87"/>
    </row>
    <row r="78" spans="1:7" ht="105.75" thickBot="1">
      <c r="A78" s="97" t="s">
        <v>111</v>
      </c>
      <c r="B78" s="1" t="s">
        <v>75</v>
      </c>
      <c r="C78" s="127" t="s">
        <v>263</v>
      </c>
      <c r="D78" s="1">
        <v>2</v>
      </c>
      <c r="E78" s="44"/>
      <c r="F78" s="103"/>
      <c r="G78" s="87"/>
    </row>
    <row r="79" spans="1:7" ht="30.75" thickBot="1">
      <c r="A79" s="97" t="s">
        <v>110</v>
      </c>
      <c r="B79" s="1" t="s">
        <v>76</v>
      </c>
      <c r="C79" s="139" t="s">
        <v>264</v>
      </c>
      <c r="D79" s="1">
        <v>2</v>
      </c>
      <c r="E79" s="44"/>
      <c r="F79" s="103"/>
      <c r="G79" s="87"/>
    </row>
    <row r="80" spans="1:7" ht="105.75" thickBot="1">
      <c r="A80" s="97" t="s">
        <v>112</v>
      </c>
      <c r="B80" s="110" t="s">
        <v>77</v>
      </c>
      <c r="C80" s="142" t="s">
        <v>267</v>
      </c>
      <c r="D80" s="1"/>
      <c r="E80" s="44"/>
      <c r="F80" s="86"/>
      <c r="G80" s="87"/>
    </row>
    <row r="81" spans="1:7" ht="60.75" thickBot="1">
      <c r="A81" s="111">
        <v>330.17840000000001</v>
      </c>
      <c r="B81" s="110" t="s">
        <v>225</v>
      </c>
      <c r="C81" s="142" t="s">
        <v>268</v>
      </c>
      <c r="D81" s="112"/>
      <c r="E81" s="112"/>
      <c r="F81" s="113"/>
      <c r="G81" s="104"/>
    </row>
    <row r="82" spans="1:7" ht="13.5" thickBot="1">
      <c r="A82" s="171" t="s">
        <v>13</v>
      </c>
      <c r="B82" s="172"/>
      <c r="C82" s="173"/>
      <c r="D82" s="2">
        <f>SUM(D77:D81)</f>
        <v>6</v>
      </c>
      <c r="E82" s="1">
        <f>SUM(E77:E81)</f>
        <v>0</v>
      </c>
      <c r="F82" s="80"/>
      <c r="G82" s="8"/>
    </row>
    <row r="83" spans="1:7" ht="15.75" thickBot="1">
      <c r="A83" s="81"/>
      <c r="B83" s="82"/>
      <c r="C83" s="131"/>
      <c r="D83" s="83"/>
      <c r="E83" s="154"/>
      <c r="F83" s="83"/>
      <c r="G83" s="83"/>
    </row>
    <row r="84" spans="1:7" ht="13.5" thickBot="1">
      <c r="A84" s="67"/>
      <c r="B84" s="67"/>
      <c r="C84" s="126" t="s">
        <v>269</v>
      </c>
      <c r="D84" s="69"/>
      <c r="E84" s="153"/>
      <c r="F84" s="69"/>
      <c r="G84" s="67"/>
    </row>
    <row r="85" spans="1:7" ht="30.75" thickBot="1">
      <c r="A85" s="97" t="s">
        <v>265</v>
      </c>
      <c r="B85" s="1" t="s">
        <v>78</v>
      </c>
      <c r="C85" s="139" t="s">
        <v>156</v>
      </c>
      <c r="D85" s="1">
        <v>2</v>
      </c>
      <c r="E85" s="44"/>
      <c r="F85" s="45"/>
      <c r="G85" s="87"/>
    </row>
    <row r="86" spans="1:7" ht="13.5" thickBot="1">
      <c r="A86" s="171" t="s">
        <v>13</v>
      </c>
      <c r="B86" s="172"/>
      <c r="C86" s="173"/>
      <c r="D86" s="2">
        <f>D85</f>
        <v>2</v>
      </c>
      <c r="E86" s="1">
        <f>E85</f>
        <v>0</v>
      </c>
      <c r="F86" s="1"/>
      <c r="G86" s="8"/>
    </row>
    <row r="87" spans="1:7">
      <c r="A87" s="81"/>
      <c r="B87" s="82"/>
      <c r="C87" s="131"/>
      <c r="D87" s="83"/>
      <c r="E87" s="154"/>
      <c r="F87" s="83"/>
      <c r="G87" s="83"/>
    </row>
    <row r="88" spans="1:7" ht="12.75">
      <c r="A88" s="168" t="s">
        <v>79</v>
      </c>
      <c r="B88" s="168"/>
      <c r="C88" s="168"/>
      <c r="D88" s="168"/>
      <c r="E88" s="168"/>
      <c r="F88" s="168"/>
      <c r="G88" s="168"/>
    </row>
    <row r="89" spans="1:7">
      <c r="A89" s="114"/>
      <c r="B89" s="114"/>
      <c r="C89" s="143"/>
      <c r="D89" s="115" t="s">
        <v>149</v>
      </c>
      <c r="E89" s="115" t="s">
        <v>150</v>
      </c>
      <c r="F89" s="114"/>
      <c r="G89" s="114"/>
    </row>
    <row r="90" spans="1:7" ht="12.75">
      <c r="A90" s="178" t="s">
        <v>148</v>
      </c>
      <c r="B90" s="178"/>
      <c r="C90" s="178"/>
      <c r="D90" s="116"/>
      <c r="E90" s="155"/>
      <c r="F90" s="117"/>
      <c r="G90" s="117"/>
    </row>
    <row r="91" spans="1:7">
      <c r="A91" s="165" t="s">
        <v>81</v>
      </c>
      <c r="B91" s="165"/>
      <c r="C91" s="144"/>
      <c r="D91" s="117"/>
      <c r="E91" s="156"/>
      <c r="F91" s="117"/>
      <c r="G91" s="117"/>
    </row>
    <row r="92" spans="1:7">
      <c r="A92" s="165" t="s">
        <v>80</v>
      </c>
      <c r="B92" s="165"/>
      <c r="C92" s="145"/>
      <c r="D92" s="117"/>
      <c r="E92" s="156"/>
      <c r="F92" s="117"/>
      <c r="G92" s="117"/>
    </row>
    <row r="93" spans="1:7">
      <c r="A93" s="179" t="s">
        <v>217</v>
      </c>
      <c r="B93" s="179"/>
      <c r="C93" s="145"/>
      <c r="D93" s="117"/>
      <c r="E93" s="156"/>
      <c r="F93" s="117"/>
      <c r="G93" s="117"/>
    </row>
    <row r="94" spans="1:7">
      <c r="A94" s="165" t="s">
        <v>218</v>
      </c>
      <c r="B94" s="165"/>
      <c r="C94" s="145"/>
      <c r="D94" s="117"/>
      <c r="E94" s="156"/>
      <c r="F94" s="117"/>
      <c r="G94" s="117"/>
    </row>
    <row r="95" spans="1:7">
      <c r="A95" s="118"/>
      <c r="B95" s="118"/>
      <c r="C95" s="146"/>
      <c r="D95" s="117"/>
      <c r="E95" s="156"/>
      <c r="F95" s="117"/>
      <c r="G95" s="117"/>
    </row>
    <row r="96" spans="1:7">
      <c r="A96" s="118"/>
      <c r="B96" s="118"/>
      <c r="C96" s="146"/>
      <c r="D96" s="117"/>
      <c r="E96" s="156"/>
      <c r="F96" s="117"/>
      <c r="G96" s="117"/>
    </row>
    <row r="97" spans="1:7">
      <c r="A97" s="119"/>
      <c r="B97" s="120"/>
      <c r="C97" s="147"/>
      <c r="D97" s="121" t="s">
        <v>149</v>
      </c>
      <c r="E97" s="115" t="s">
        <v>150</v>
      </c>
      <c r="F97" s="117"/>
      <c r="G97" s="117"/>
    </row>
    <row r="98" spans="1:7">
      <c r="A98" s="119" t="s">
        <v>157</v>
      </c>
      <c r="B98" s="120"/>
      <c r="C98" s="147"/>
      <c r="D98" s="116"/>
      <c r="E98" s="155"/>
      <c r="F98" s="117"/>
      <c r="G98" s="117"/>
    </row>
    <row r="99" spans="1:7">
      <c r="A99" s="119" t="s">
        <v>82</v>
      </c>
      <c r="B99" s="120"/>
      <c r="C99" s="147"/>
      <c r="D99" s="117"/>
      <c r="E99" s="156"/>
      <c r="F99" s="117"/>
      <c r="G99" s="117"/>
    </row>
    <row r="100" spans="1:7" ht="12.75">
      <c r="A100" s="175"/>
      <c r="B100" s="176"/>
      <c r="C100" s="176"/>
      <c r="D100" s="176"/>
      <c r="E100" s="176"/>
      <c r="F100" s="176"/>
      <c r="G100" s="177"/>
    </row>
    <row r="101" spans="1:7">
      <c r="A101" s="119"/>
      <c r="B101" s="120"/>
      <c r="C101" s="147"/>
      <c r="D101" s="117"/>
      <c r="E101" s="156"/>
      <c r="F101" s="117"/>
      <c r="G101" s="117"/>
    </row>
    <row r="102" spans="1:7">
      <c r="A102" s="119"/>
      <c r="B102" s="120"/>
      <c r="C102" s="147"/>
      <c r="D102" s="121" t="s">
        <v>149</v>
      </c>
      <c r="E102" s="115" t="s">
        <v>150</v>
      </c>
      <c r="F102" s="117"/>
      <c r="G102" s="117"/>
    </row>
    <row r="103" spans="1:7" ht="12.75">
      <c r="A103" s="174" t="s">
        <v>162</v>
      </c>
      <c r="B103" s="174"/>
      <c r="C103" s="174"/>
      <c r="D103" s="116"/>
      <c r="E103" s="155"/>
      <c r="F103" s="83"/>
      <c r="G103" s="117"/>
    </row>
    <row r="104" spans="1:7">
      <c r="A104" s="165" t="s">
        <v>158</v>
      </c>
      <c r="B104" s="165"/>
      <c r="C104" s="144"/>
      <c r="D104" s="117"/>
      <c r="E104" s="156"/>
      <c r="F104" s="83"/>
      <c r="G104" s="117"/>
    </row>
    <row r="105" spans="1:7">
      <c r="A105" s="165" t="s">
        <v>159</v>
      </c>
      <c r="B105" s="165"/>
      <c r="C105" s="145"/>
      <c r="D105" s="117"/>
      <c r="E105" s="156"/>
      <c r="F105" s="83"/>
      <c r="G105" s="117"/>
    </row>
    <row r="106" spans="1:7">
      <c r="A106" s="118"/>
      <c r="B106" s="118"/>
      <c r="C106" s="147"/>
      <c r="D106" s="117"/>
      <c r="E106" s="156"/>
      <c r="F106" s="83"/>
      <c r="G106" s="117"/>
    </row>
    <row r="107" spans="1:7">
      <c r="A107" s="81"/>
      <c r="B107" s="82"/>
      <c r="C107" s="131"/>
      <c r="D107" s="83"/>
      <c r="E107" s="154"/>
      <c r="F107" s="83"/>
      <c r="G107" s="83"/>
    </row>
    <row r="108" spans="1:7" ht="12.75">
      <c r="A108" s="168" t="s">
        <v>161</v>
      </c>
      <c r="B108" s="168"/>
      <c r="C108" s="168"/>
      <c r="D108" s="83"/>
      <c r="E108" s="154"/>
      <c r="F108" s="83"/>
      <c r="G108" s="83"/>
    </row>
    <row r="109" spans="1:7">
      <c r="A109" s="114"/>
      <c r="B109" s="114"/>
      <c r="C109" s="143"/>
      <c r="D109" s="83"/>
      <c r="E109" s="154"/>
      <c r="F109" s="83"/>
      <c r="G109" s="83"/>
    </row>
    <row r="110" spans="1:7">
      <c r="A110" s="166" t="s">
        <v>160</v>
      </c>
      <c r="B110" s="166"/>
      <c r="C110" s="148" t="s">
        <v>151</v>
      </c>
      <c r="D110" s="83"/>
      <c r="E110" s="154"/>
      <c r="F110" s="83"/>
      <c r="G110" s="83"/>
    </row>
    <row r="111" spans="1:7">
      <c r="A111" s="167"/>
      <c r="B111" s="167"/>
      <c r="C111" s="149" t="s">
        <v>152</v>
      </c>
      <c r="D111" s="83"/>
      <c r="E111" s="154"/>
      <c r="F111" s="83"/>
      <c r="G111" s="83"/>
    </row>
    <row r="112" spans="1:7">
      <c r="A112" s="167"/>
      <c r="B112" s="167"/>
      <c r="C112" s="149" t="s">
        <v>152</v>
      </c>
      <c r="D112" s="83"/>
      <c r="E112" s="154"/>
      <c r="F112" s="83"/>
      <c r="G112" s="83"/>
    </row>
    <row r="113" spans="1:7">
      <c r="A113" s="167"/>
      <c r="B113" s="167"/>
      <c r="C113" s="149" t="s">
        <v>152</v>
      </c>
      <c r="D113" s="83"/>
      <c r="E113" s="154"/>
      <c r="F113" s="83"/>
      <c r="G113" s="83"/>
    </row>
    <row r="114" spans="1:7">
      <c r="A114" s="167"/>
      <c r="B114" s="167"/>
      <c r="C114" s="149" t="s">
        <v>153</v>
      </c>
      <c r="D114" s="83"/>
      <c r="E114" s="154"/>
      <c r="F114" s="83"/>
      <c r="G114" s="83"/>
    </row>
    <row r="115" spans="1:7">
      <c r="A115" s="167"/>
      <c r="B115" s="167"/>
      <c r="C115" s="149" t="s">
        <v>153</v>
      </c>
      <c r="D115" s="83"/>
      <c r="E115" s="154"/>
      <c r="F115" s="83"/>
      <c r="G115" s="83"/>
    </row>
    <row r="116" spans="1:7">
      <c r="A116" s="122"/>
      <c r="B116" s="123"/>
      <c r="C116" s="149" t="s">
        <v>153</v>
      </c>
      <c r="D116" s="83"/>
      <c r="E116" s="154"/>
      <c r="F116" s="83"/>
      <c r="G116" s="83"/>
    </row>
    <row r="117" spans="1:7">
      <c r="A117" s="122"/>
      <c r="B117" s="123"/>
      <c r="C117" s="149" t="s">
        <v>153</v>
      </c>
      <c r="D117" s="83"/>
      <c r="E117" s="154"/>
      <c r="F117" s="83"/>
      <c r="G117" s="83"/>
    </row>
    <row r="118" spans="1:7">
      <c r="A118" s="122"/>
      <c r="B118" s="123"/>
      <c r="C118" s="149" t="s">
        <v>153</v>
      </c>
      <c r="D118" s="83"/>
      <c r="E118" s="154"/>
      <c r="F118" s="83"/>
      <c r="G118" s="83"/>
    </row>
    <row r="119" spans="1:7">
      <c r="A119" s="122"/>
      <c r="B119" s="123"/>
      <c r="C119" s="149" t="s">
        <v>153</v>
      </c>
      <c r="D119" s="83"/>
      <c r="E119" s="154"/>
      <c r="F119" s="83"/>
      <c r="G119" s="83"/>
    </row>
    <row r="120" spans="1:7">
      <c r="A120" s="122"/>
      <c r="B120" s="123"/>
      <c r="C120" s="149" t="s">
        <v>155</v>
      </c>
      <c r="D120" s="83"/>
      <c r="E120" s="154"/>
      <c r="F120" s="83"/>
      <c r="G120" s="83"/>
    </row>
    <row r="121" spans="1:7">
      <c r="A121" s="81"/>
      <c r="B121" s="82"/>
      <c r="C121" s="149" t="s">
        <v>155</v>
      </c>
      <c r="D121" s="83"/>
      <c r="E121" s="154"/>
      <c r="F121" s="83"/>
      <c r="G121" s="83"/>
    </row>
    <row r="122" spans="1:7">
      <c r="A122" s="167"/>
      <c r="B122" s="167"/>
      <c r="C122" s="149" t="s">
        <v>154</v>
      </c>
      <c r="D122" s="83"/>
      <c r="E122" s="154"/>
      <c r="F122" s="83"/>
      <c r="G122" s="83"/>
    </row>
    <row r="123" spans="1:7">
      <c r="A123" s="167"/>
      <c r="B123" s="167"/>
      <c r="C123" s="149" t="s">
        <v>154</v>
      </c>
      <c r="D123" s="83"/>
      <c r="E123" s="154"/>
      <c r="F123" s="83"/>
      <c r="G123" s="83"/>
    </row>
    <row r="124" spans="1:7">
      <c r="A124" s="124"/>
      <c r="B124" s="124"/>
      <c r="C124" s="146"/>
      <c r="D124" s="83"/>
      <c r="E124" s="154"/>
      <c r="F124" s="83"/>
      <c r="G124" s="83"/>
    </row>
    <row r="125" spans="1:7">
      <c r="A125" s="62"/>
      <c r="B125" s="62"/>
      <c r="C125" s="150"/>
    </row>
    <row r="126" spans="1:7">
      <c r="A126" s="62"/>
      <c r="B126" s="62"/>
      <c r="C126" s="150"/>
    </row>
    <row r="127" spans="1:7">
      <c r="E127" s="169"/>
      <c r="F127" s="169"/>
    </row>
    <row r="128" spans="1:7">
      <c r="E128" s="170" t="s">
        <v>182</v>
      </c>
      <c r="F128" s="170"/>
    </row>
  </sheetData>
  <sheetProtection selectLockedCells="1"/>
  <mergeCells count="29">
    <mergeCell ref="A74:C74"/>
    <mergeCell ref="A82:C82"/>
    <mergeCell ref="A86:C86"/>
    <mergeCell ref="A103:C103"/>
    <mergeCell ref="A104:B104"/>
    <mergeCell ref="A100:G100"/>
    <mergeCell ref="A90:C90"/>
    <mergeCell ref="A88:G88"/>
    <mergeCell ref="A91:B91"/>
    <mergeCell ref="A92:B92"/>
    <mergeCell ref="A93:B93"/>
    <mergeCell ref="A94:B94"/>
    <mergeCell ref="A11:C11"/>
    <mergeCell ref="A28:C28"/>
    <mergeCell ref="A50:C50"/>
    <mergeCell ref="A61:C61"/>
    <mergeCell ref="A69:C69"/>
    <mergeCell ref="E128:F128"/>
    <mergeCell ref="A112:B112"/>
    <mergeCell ref="A113:B113"/>
    <mergeCell ref="A114:B114"/>
    <mergeCell ref="A115:B115"/>
    <mergeCell ref="A122:B122"/>
    <mergeCell ref="A123:B123"/>
    <mergeCell ref="A105:B105"/>
    <mergeCell ref="A110:B110"/>
    <mergeCell ref="A111:B111"/>
    <mergeCell ref="A108:C108"/>
    <mergeCell ref="E127:F127"/>
  </mergeCells>
  <pageMargins left="0.2" right="0.2" top="0.75" bottom="0.75" header="0.3" footer="0.3"/>
  <pageSetup scale="98" fitToHeight="0" orientation="landscape" r:id="rId1"/>
  <headerFooter>
    <oddHeader>&amp;L&amp;"Calibri,Regular"&amp;K000000LPH SYSTEM ASSESSMENT&amp;R&amp;"Calibri,Regular"&amp;K000000SECTION: RECIPIENT RIGHTS</oddHeader>
    <oddFooter>&amp;L&amp;"Calibri,Regular"&amp;K000000Revised 01/02/2019&amp;R&amp;"Calibri,Regular"&amp;K000000Page &amp;P of &amp;N</oddFooter>
  </headerFooter>
  <rowBreaks count="1" manualBreakCount="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104775</xdr:colOff>
                    <xdr:row>88</xdr:row>
                    <xdr:rowOff>152400</xdr:rowOff>
                  </from>
                  <to>
                    <xdr:col>3</xdr:col>
                    <xdr:colOff>371475</xdr:colOff>
                    <xdr:row>90</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66675</xdr:colOff>
                    <xdr:row>88</xdr:row>
                    <xdr:rowOff>152400</xdr:rowOff>
                  </from>
                  <to>
                    <xdr:col>4</xdr:col>
                    <xdr:colOff>323850</xdr:colOff>
                    <xdr:row>90</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3</xdr:col>
                    <xdr:colOff>85725</xdr:colOff>
                    <xdr:row>96</xdr:row>
                    <xdr:rowOff>142875</xdr:rowOff>
                  </from>
                  <to>
                    <xdr:col>3</xdr:col>
                    <xdr:colOff>371475</xdr:colOff>
                    <xdr:row>98</xdr:row>
                    <xdr:rowOff>28575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4</xdr:col>
                    <xdr:colOff>104775</xdr:colOff>
                    <xdr:row>96</xdr:row>
                    <xdr:rowOff>152400</xdr:rowOff>
                  </from>
                  <to>
                    <xdr:col>4</xdr:col>
                    <xdr:colOff>371475</xdr:colOff>
                    <xdr:row>98</xdr:row>
                    <xdr:rowOff>28575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76200</xdr:colOff>
                    <xdr:row>101</xdr:row>
                    <xdr:rowOff>161925</xdr:rowOff>
                  </from>
                  <to>
                    <xdr:col>3</xdr:col>
                    <xdr:colOff>352425</xdr:colOff>
                    <xdr:row>103</xdr:row>
                    <xdr:rowOff>57150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85725</xdr:colOff>
                    <xdr:row>101</xdr:row>
                    <xdr:rowOff>161925</xdr:rowOff>
                  </from>
                  <to>
                    <xdr:col>4</xdr:col>
                    <xdr:colOff>371475</xdr:colOff>
                    <xdr:row>103</xdr:row>
                    <xdr:rowOff>57150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104775</xdr:colOff>
                    <xdr:row>88</xdr:row>
                    <xdr:rowOff>152400</xdr:rowOff>
                  </from>
                  <to>
                    <xdr:col>3</xdr:col>
                    <xdr:colOff>371475</xdr:colOff>
                    <xdr:row>90</xdr:row>
                    <xdr:rowOff>57150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xdr:col>
                    <xdr:colOff>66675</xdr:colOff>
                    <xdr:row>88</xdr:row>
                    <xdr:rowOff>152400</xdr:rowOff>
                  </from>
                  <to>
                    <xdr:col>4</xdr:col>
                    <xdr:colOff>323850</xdr:colOff>
                    <xdr:row>90</xdr:row>
                    <xdr:rowOff>57150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85725</xdr:colOff>
                    <xdr:row>96</xdr:row>
                    <xdr:rowOff>142875</xdr:rowOff>
                  </from>
                  <to>
                    <xdr:col>3</xdr:col>
                    <xdr:colOff>371475</xdr:colOff>
                    <xdr:row>98</xdr:row>
                    <xdr:rowOff>38100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4</xdr:col>
                    <xdr:colOff>104775</xdr:colOff>
                    <xdr:row>96</xdr:row>
                    <xdr:rowOff>152400</xdr:rowOff>
                  </from>
                  <to>
                    <xdr:col>4</xdr:col>
                    <xdr:colOff>371475</xdr:colOff>
                    <xdr:row>98</xdr:row>
                    <xdr:rowOff>38100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3</xdr:col>
                    <xdr:colOff>76200</xdr:colOff>
                    <xdr:row>101</xdr:row>
                    <xdr:rowOff>161925</xdr:rowOff>
                  </from>
                  <to>
                    <xdr:col>3</xdr:col>
                    <xdr:colOff>352425</xdr:colOff>
                    <xdr:row>103</xdr:row>
                    <xdr:rowOff>57150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4</xdr:col>
                    <xdr:colOff>85725</xdr:colOff>
                    <xdr:row>101</xdr:row>
                    <xdr:rowOff>161925</xdr:rowOff>
                  </from>
                  <to>
                    <xdr:col>4</xdr:col>
                    <xdr:colOff>371475</xdr:colOff>
                    <xdr:row>103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[1]Item!#REF!</xm:f>
          </x14:formula1>
          <xm:sqref>C111:C124</xm:sqref>
        </x14:dataValidation>
        <x14:dataValidation type="list" allowBlank="1" showInputMessage="1" showErrorMessage="1">
          <x14:formula1>
            <xm:f>[1]Item!#REF!</xm:f>
          </x14:formula1>
          <xm:sqref>C125:C126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19" sqref="F19"/>
    </sheetView>
  </sheetViews>
  <sheetFormatPr defaultRowHeight="15"/>
  <sheetData>
    <row r="1" spans="1:6">
      <c r="A1" t="s">
        <v>231</v>
      </c>
    </row>
    <row r="3" spans="1:6">
      <c r="A3" t="s">
        <v>95</v>
      </c>
      <c r="C3" s="54"/>
      <c r="D3" s="54"/>
      <c r="E3" s="54"/>
      <c r="F3" s="54"/>
    </row>
    <row r="4" spans="1:6">
      <c r="A4" t="s">
        <v>84</v>
      </c>
      <c r="C4" s="55"/>
      <c r="D4" s="55"/>
      <c r="E4" s="55"/>
      <c r="F4" s="55"/>
    </row>
    <row r="6" spans="1:6">
      <c r="A6" s="52" t="s">
        <v>197</v>
      </c>
      <c r="B6" s="52"/>
      <c r="C6" s="52" t="s">
        <v>85</v>
      </c>
      <c r="D6" s="52" t="s">
        <v>86</v>
      </c>
    </row>
    <row r="7" spans="1:6">
      <c r="A7" s="52" t="s">
        <v>198</v>
      </c>
      <c r="B7" s="52"/>
      <c r="C7" s="27">
        <f>Quality!$D$4</f>
        <v>3</v>
      </c>
      <c r="D7" s="27">
        <f>Quality!$E$4</f>
        <v>0</v>
      </c>
    </row>
    <row r="8" spans="1:6">
      <c r="A8" s="52" t="s">
        <v>199</v>
      </c>
      <c r="B8" s="52"/>
      <c r="C8" s="27">
        <f>Quality!$D$9</f>
        <v>4</v>
      </c>
      <c r="D8" s="27">
        <f>Quality!$E$9</f>
        <v>0</v>
      </c>
    </row>
    <row r="9" spans="1:6">
      <c r="A9" s="52" t="s">
        <v>200</v>
      </c>
      <c r="B9" s="52"/>
      <c r="C9" s="27">
        <f>Quality!$D$15</f>
        <v>5</v>
      </c>
      <c r="D9" s="27">
        <f>Quality!$E$15</f>
        <v>0</v>
      </c>
    </row>
    <row r="10" spans="1:6">
      <c r="A10" s="52" t="s">
        <v>201</v>
      </c>
      <c r="B10" s="52"/>
      <c r="C10" s="27">
        <f>Quality!$D$20</f>
        <v>4</v>
      </c>
      <c r="D10" s="27">
        <f>Quality!$E$20</f>
        <v>0</v>
      </c>
    </row>
    <row r="11" spans="1:6">
      <c r="A11" s="52" t="s">
        <v>202</v>
      </c>
      <c r="B11" s="52"/>
      <c r="C11" s="27">
        <f>SUM(C7:C10)</f>
        <v>16</v>
      </c>
      <c r="D11" s="27">
        <f>SUM(D7:D10)</f>
        <v>0</v>
      </c>
    </row>
    <row r="13" spans="1:6">
      <c r="A13" s="52" t="s">
        <v>94</v>
      </c>
      <c r="B13" s="52"/>
      <c r="C13" s="27">
        <f>SUM(C7:C10)</f>
        <v>16</v>
      </c>
      <c r="D13" s="27">
        <f>SUM(D7:D10)</f>
        <v>0</v>
      </c>
    </row>
    <row r="15" spans="1:6">
      <c r="A15" s="181" t="s">
        <v>96</v>
      </c>
      <c r="B15" s="181"/>
      <c r="C15" s="56">
        <f>C13</f>
        <v>16</v>
      </c>
    </row>
    <row r="16" spans="1:6">
      <c r="A16" s="180" t="s">
        <v>97</v>
      </c>
      <c r="B16" s="180"/>
      <c r="C16" s="56">
        <f>(C15*0.95)</f>
        <v>15.2</v>
      </c>
    </row>
    <row r="17" spans="1:3" ht="34.15" customHeight="1">
      <c r="A17" s="182" t="s">
        <v>98</v>
      </c>
      <c r="B17" s="182"/>
      <c r="C17" s="56" t="s">
        <v>230</v>
      </c>
    </row>
  </sheetData>
  <mergeCells count="3">
    <mergeCell ref="A16:B16"/>
    <mergeCell ref="A15:B15"/>
    <mergeCell ref="A17:B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zoomScale="88" zoomScaleNormal="88" zoomScaleSheetLayoutView="100" workbookViewId="0">
      <selection activeCell="A55" sqref="A55:G55"/>
    </sheetView>
  </sheetViews>
  <sheetFormatPr defaultColWidth="8.85546875" defaultRowHeight="15"/>
  <cols>
    <col min="1" max="1" width="14.7109375" style="32" customWidth="1"/>
    <col min="2" max="2" width="7.42578125" style="18" customWidth="1"/>
    <col min="3" max="3" width="51.140625" customWidth="1"/>
    <col min="4" max="5" width="5.7109375" customWidth="1"/>
    <col min="6" max="6" width="30.85546875" customWidth="1"/>
    <col min="7" max="7" width="23.85546875" customWidth="1"/>
  </cols>
  <sheetData>
    <row r="1" spans="1:7" s="10" customFormat="1" ht="24.75" customHeight="1" thickBot="1">
      <c r="A1" s="30" t="s">
        <v>0</v>
      </c>
      <c r="B1" s="30" t="s">
        <v>1</v>
      </c>
      <c r="C1" s="11" t="s">
        <v>165</v>
      </c>
      <c r="D1" s="38" t="s">
        <v>21</v>
      </c>
      <c r="E1" s="38" t="s">
        <v>22</v>
      </c>
      <c r="F1" s="38" t="s">
        <v>23</v>
      </c>
      <c r="G1" s="38" t="s">
        <v>24</v>
      </c>
    </row>
    <row r="2" spans="1:7" ht="39" customHeight="1" thickBot="1">
      <c r="A2" s="13"/>
      <c r="B2" s="14" t="s">
        <v>203</v>
      </c>
      <c r="C2" s="13" t="s">
        <v>173</v>
      </c>
      <c r="D2" s="14">
        <v>2</v>
      </c>
      <c r="E2" s="46"/>
      <c r="F2" s="47"/>
      <c r="G2" s="47"/>
    </row>
    <row r="3" spans="1:7" ht="39" customHeight="1" thickBot="1">
      <c r="A3" s="13"/>
      <c r="B3" s="14" t="s">
        <v>204</v>
      </c>
      <c r="C3" s="13" t="s">
        <v>166</v>
      </c>
      <c r="D3" s="14">
        <v>1</v>
      </c>
      <c r="E3" s="46"/>
      <c r="F3" s="47"/>
      <c r="G3" s="47"/>
    </row>
    <row r="4" spans="1:7" ht="15.75" customHeight="1" thickBot="1">
      <c r="A4" s="171" t="s">
        <v>13</v>
      </c>
      <c r="B4" s="172"/>
      <c r="C4" s="173"/>
      <c r="D4" s="29">
        <f>SUM(D2:D3)</f>
        <v>3</v>
      </c>
      <c r="E4" s="2"/>
      <c r="F4" s="3"/>
      <c r="G4" s="2"/>
    </row>
    <row r="5" spans="1:7" ht="15.75" thickBot="1">
      <c r="A5" s="31"/>
      <c r="B5" s="16"/>
      <c r="C5" s="9"/>
      <c r="D5" s="4"/>
      <c r="E5" s="4"/>
      <c r="F5" s="5"/>
      <c r="G5" s="4"/>
    </row>
    <row r="6" spans="1:7" ht="24.75" customHeight="1" thickBot="1">
      <c r="A6" s="30" t="s">
        <v>0</v>
      </c>
      <c r="B6" s="30" t="s">
        <v>1</v>
      </c>
      <c r="C6" s="11" t="s">
        <v>167</v>
      </c>
      <c r="D6" s="38" t="s">
        <v>21</v>
      </c>
      <c r="E6" s="38" t="s">
        <v>22</v>
      </c>
      <c r="F6" s="38" t="s">
        <v>23</v>
      </c>
      <c r="G6" s="38" t="s">
        <v>24</v>
      </c>
    </row>
    <row r="7" spans="1:7" ht="39" customHeight="1" thickBot="1">
      <c r="A7" s="28"/>
      <c r="B7" s="14" t="s">
        <v>205</v>
      </c>
      <c r="C7" s="13" t="s">
        <v>168</v>
      </c>
      <c r="D7" s="14">
        <v>2</v>
      </c>
      <c r="E7" s="46"/>
      <c r="F7" s="47"/>
      <c r="G7" s="47"/>
    </row>
    <row r="8" spans="1:7" ht="39" customHeight="1" thickBot="1">
      <c r="A8" s="28"/>
      <c r="B8" s="14" t="s">
        <v>210</v>
      </c>
      <c r="C8" s="13" t="s">
        <v>169</v>
      </c>
      <c r="D8" s="14">
        <v>2</v>
      </c>
      <c r="E8" s="46"/>
      <c r="F8" s="47"/>
      <c r="G8" s="47"/>
    </row>
    <row r="9" spans="1:7" ht="15.75" thickBot="1">
      <c r="A9" s="171" t="s">
        <v>13</v>
      </c>
      <c r="B9" s="172"/>
      <c r="C9" s="173"/>
      <c r="D9" s="15">
        <f>SUM(D7:D8)</f>
        <v>4</v>
      </c>
      <c r="E9" s="1"/>
      <c r="F9" s="1"/>
      <c r="G9" s="1"/>
    </row>
    <row r="10" spans="1:7" ht="15.75" thickBot="1"/>
    <row r="11" spans="1:7" ht="24.75" customHeight="1" thickBot="1">
      <c r="A11" s="30" t="s">
        <v>0</v>
      </c>
      <c r="B11" s="30" t="s">
        <v>1</v>
      </c>
      <c r="C11" s="11" t="s">
        <v>170</v>
      </c>
      <c r="D11" s="38" t="s">
        <v>21</v>
      </c>
      <c r="E11" s="38" t="s">
        <v>22</v>
      </c>
      <c r="F11" s="38" t="s">
        <v>23</v>
      </c>
      <c r="G11" s="38" t="s">
        <v>24</v>
      </c>
    </row>
    <row r="12" spans="1:7" ht="39" customHeight="1" thickBot="1">
      <c r="A12" s="13"/>
      <c r="B12" s="14" t="s">
        <v>206</v>
      </c>
      <c r="C12" s="17" t="s">
        <v>164</v>
      </c>
      <c r="D12" s="14">
        <v>1</v>
      </c>
      <c r="E12" s="44"/>
      <c r="F12" s="45"/>
      <c r="G12" s="45"/>
    </row>
    <row r="13" spans="1:7" ht="39" customHeight="1" thickBot="1">
      <c r="A13" s="6"/>
      <c r="B13" s="8" t="s">
        <v>207</v>
      </c>
      <c r="C13" s="17" t="s">
        <v>171</v>
      </c>
      <c r="D13" s="8">
        <v>2</v>
      </c>
      <c r="E13" s="44"/>
      <c r="F13" s="45"/>
      <c r="G13" s="45"/>
    </row>
    <row r="14" spans="1:7" ht="39" thickBot="1">
      <c r="A14" s="6"/>
      <c r="B14" s="8" t="s">
        <v>211</v>
      </c>
      <c r="C14" s="17" t="s">
        <v>172</v>
      </c>
      <c r="D14" s="8">
        <v>2</v>
      </c>
      <c r="E14" s="44"/>
      <c r="F14" s="45"/>
      <c r="G14" s="45"/>
    </row>
    <row r="15" spans="1:7" ht="15.75" thickBot="1">
      <c r="A15" s="171" t="s">
        <v>13</v>
      </c>
      <c r="B15" s="172"/>
      <c r="C15" s="173"/>
      <c r="D15" s="15">
        <f>SUM(D12:D14)</f>
        <v>5</v>
      </c>
      <c r="E15" s="15"/>
      <c r="F15" s="15"/>
      <c r="G15" s="15"/>
    </row>
    <row r="16" spans="1:7" ht="15.75" thickBot="1"/>
    <row r="17" spans="1:7" ht="24.75" customHeight="1" thickBot="1">
      <c r="A17" s="30" t="s">
        <v>0</v>
      </c>
      <c r="B17" s="30" t="s">
        <v>1</v>
      </c>
      <c r="C17" s="11" t="s">
        <v>174</v>
      </c>
      <c r="D17" s="38" t="s">
        <v>21</v>
      </c>
      <c r="E17" s="38" t="s">
        <v>22</v>
      </c>
      <c r="F17" s="38" t="s">
        <v>23</v>
      </c>
      <c r="G17" s="38" t="s">
        <v>24</v>
      </c>
    </row>
    <row r="18" spans="1:7" ht="39" customHeight="1" thickBot="1">
      <c r="A18" s="13"/>
      <c r="B18" s="12" t="s">
        <v>208</v>
      </c>
      <c r="C18" s="13" t="s">
        <v>175</v>
      </c>
      <c r="D18" s="12">
        <v>2</v>
      </c>
      <c r="E18" s="44"/>
      <c r="F18" s="45"/>
      <c r="G18" s="45"/>
    </row>
    <row r="19" spans="1:7" ht="39" customHeight="1" thickBot="1">
      <c r="A19" s="6"/>
      <c r="B19" s="7" t="s">
        <v>209</v>
      </c>
      <c r="C19" s="6" t="s">
        <v>176</v>
      </c>
      <c r="D19" s="1">
        <v>2</v>
      </c>
      <c r="E19" s="44"/>
      <c r="F19" s="45"/>
      <c r="G19" s="45"/>
    </row>
    <row r="20" spans="1:7" ht="15.75" thickBot="1">
      <c r="A20" s="171" t="s">
        <v>13</v>
      </c>
      <c r="B20" s="172"/>
      <c r="C20" s="173"/>
      <c r="D20" s="15">
        <f>SUM(D18:D19)</f>
        <v>4</v>
      </c>
      <c r="E20" s="15"/>
      <c r="F20" s="15"/>
      <c r="G20" s="15"/>
    </row>
    <row r="22" spans="1:7">
      <c r="A22" s="183" t="s">
        <v>181</v>
      </c>
      <c r="B22" s="183"/>
      <c r="C22" s="183"/>
      <c r="D22" s="183"/>
      <c r="E22" s="183"/>
      <c r="F22" s="183"/>
      <c r="G22" s="183"/>
    </row>
    <row r="23" spans="1:7">
      <c r="A23" s="37"/>
      <c r="B23" s="35"/>
      <c r="C23" s="19"/>
    </row>
    <row r="24" spans="1:7">
      <c r="A24" s="200" t="s">
        <v>177</v>
      </c>
      <c r="B24" s="200"/>
      <c r="C24" s="36" t="s">
        <v>180</v>
      </c>
      <c r="D24" s="36" t="s">
        <v>178</v>
      </c>
      <c r="E24" s="36"/>
      <c r="F24" s="199" t="s">
        <v>179</v>
      </c>
      <c r="G24" s="199"/>
    </row>
    <row r="25" spans="1:7">
      <c r="A25" s="194"/>
      <c r="B25" s="194"/>
      <c r="C25" s="34" t="s">
        <v>183</v>
      </c>
      <c r="D25" s="195"/>
      <c r="E25" s="195"/>
      <c r="F25" s="195"/>
      <c r="G25" s="195"/>
    </row>
    <row r="26" spans="1:7">
      <c r="A26" s="194"/>
      <c r="B26" s="194"/>
      <c r="C26" s="34" t="s">
        <v>184</v>
      </c>
      <c r="D26" s="195"/>
      <c r="E26" s="195"/>
      <c r="F26" s="195"/>
      <c r="G26" s="195"/>
    </row>
    <row r="27" spans="1:7">
      <c r="A27" s="194"/>
      <c r="B27" s="194"/>
      <c r="C27" s="34" t="s">
        <v>185</v>
      </c>
      <c r="D27" s="195"/>
      <c r="E27" s="195"/>
      <c r="F27" s="195"/>
      <c r="G27" s="195"/>
    </row>
    <row r="28" spans="1:7">
      <c r="A28" s="194"/>
      <c r="B28" s="194"/>
      <c r="C28" s="34" t="s">
        <v>186</v>
      </c>
      <c r="D28" s="195"/>
      <c r="E28" s="195"/>
      <c r="F28" s="195"/>
      <c r="G28" s="195"/>
    </row>
    <row r="30" spans="1:7">
      <c r="A30" s="196" t="s">
        <v>195</v>
      </c>
      <c r="B30" s="197"/>
      <c r="C30" s="197"/>
      <c r="D30" s="197"/>
      <c r="E30" s="197"/>
      <c r="F30" s="197"/>
      <c r="G30" s="198"/>
    </row>
    <row r="31" spans="1:7">
      <c r="A31" s="39"/>
      <c r="B31" s="35"/>
      <c r="C31" s="19"/>
      <c r="D31" s="19"/>
      <c r="E31" s="19"/>
      <c r="F31" s="19"/>
      <c r="G31" s="40"/>
    </row>
    <row r="32" spans="1:7" ht="45" customHeight="1">
      <c r="A32" s="191"/>
      <c r="B32" s="192"/>
      <c r="C32" s="192"/>
      <c r="D32" s="192"/>
      <c r="E32" s="192"/>
      <c r="F32" s="192"/>
      <c r="G32" s="193"/>
    </row>
    <row r="34" spans="1:7">
      <c r="A34" s="196" t="s">
        <v>188</v>
      </c>
      <c r="B34" s="197"/>
      <c r="C34" s="197"/>
      <c r="D34" s="197"/>
      <c r="E34" s="197"/>
      <c r="F34" s="197"/>
      <c r="G34" s="198"/>
    </row>
    <row r="35" spans="1:7">
      <c r="A35" s="39"/>
      <c r="B35" s="35"/>
      <c r="C35" s="19"/>
      <c r="D35" s="19"/>
      <c r="E35" s="19"/>
      <c r="F35" s="19"/>
      <c r="G35" s="40"/>
    </row>
    <row r="36" spans="1:7">
      <c r="A36" s="188" t="s">
        <v>190</v>
      </c>
      <c r="B36" s="189"/>
      <c r="C36" s="189"/>
      <c r="D36" s="189"/>
      <c r="E36" s="189"/>
      <c r="F36" s="189"/>
      <c r="G36" s="190"/>
    </row>
    <row r="37" spans="1:7" ht="45" customHeight="1">
      <c r="A37" s="185"/>
      <c r="B37" s="186"/>
      <c r="C37" s="186"/>
      <c r="D37" s="186"/>
      <c r="E37" s="186"/>
      <c r="F37" s="186"/>
      <c r="G37" s="187"/>
    </row>
    <row r="38" spans="1:7">
      <c r="A38" s="39"/>
      <c r="B38" s="35"/>
      <c r="C38" s="19"/>
      <c r="D38" s="19"/>
      <c r="E38" s="19"/>
      <c r="F38" s="19"/>
      <c r="G38" s="40"/>
    </row>
    <row r="39" spans="1:7">
      <c r="A39" s="188" t="s">
        <v>189</v>
      </c>
      <c r="B39" s="189"/>
      <c r="C39" s="189"/>
      <c r="D39" s="189"/>
      <c r="E39" s="189"/>
      <c r="F39" s="189"/>
      <c r="G39" s="190"/>
    </row>
    <row r="40" spans="1:7" ht="45" customHeight="1">
      <c r="A40" s="185"/>
      <c r="B40" s="186"/>
      <c r="C40" s="186"/>
      <c r="D40" s="186"/>
      <c r="E40" s="186"/>
      <c r="F40" s="186"/>
      <c r="G40" s="187"/>
    </row>
    <row r="41" spans="1:7">
      <c r="A41" s="39"/>
      <c r="B41" s="35"/>
      <c r="C41" s="19"/>
      <c r="D41" s="19"/>
      <c r="E41" s="19"/>
      <c r="F41" s="19"/>
      <c r="G41" s="40"/>
    </row>
    <row r="42" spans="1:7">
      <c r="A42" s="188" t="s">
        <v>191</v>
      </c>
      <c r="B42" s="189"/>
      <c r="C42" s="189"/>
      <c r="D42" s="189"/>
      <c r="E42" s="189"/>
      <c r="F42" s="189"/>
      <c r="G42" s="190"/>
    </row>
    <row r="43" spans="1:7" ht="45" customHeight="1">
      <c r="A43" s="191"/>
      <c r="B43" s="192"/>
      <c r="C43" s="192"/>
      <c r="D43" s="192"/>
      <c r="E43" s="192"/>
      <c r="F43" s="192"/>
      <c r="G43" s="193"/>
    </row>
    <row r="45" spans="1:7">
      <c r="A45" s="196" t="s">
        <v>192</v>
      </c>
      <c r="B45" s="197"/>
      <c r="C45" s="197"/>
      <c r="D45" s="197"/>
      <c r="E45" s="197"/>
      <c r="F45" s="197"/>
      <c r="G45" s="198"/>
    </row>
    <row r="46" spans="1:7">
      <c r="A46" s="39"/>
      <c r="B46" s="35"/>
      <c r="C46" s="19"/>
      <c r="D46" s="19"/>
      <c r="E46" s="19"/>
      <c r="F46" s="19"/>
      <c r="G46" s="40"/>
    </row>
    <row r="47" spans="1:7">
      <c r="A47" s="188" t="s">
        <v>193</v>
      </c>
      <c r="B47" s="189"/>
      <c r="C47" s="189"/>
      <c r="D47" s="189"/>
      <c r="E47" s="189"/>
      <c r="F47" s="189"/>
      <c r="G47" s="190"/>
    </row>
    <row r="48" spans="1:7" ht="45" customHeight="1">
      <c r="A48" s="185"/>
      <c r="B48" s="186"/>
      <c r="C48" s="186"/>
      <c r="D48" s="186"/>
      <c r="E48" s="186"/>
      <c r="F48" s="186"/>
      <c r="G48" s="187"/>
    </row>
    <row r="49" spans="1:7">
      <c r="A49" s="39"/>
      <c r="B49" s="35"/>
      <c r="C49" s="19"/>
      <c r="D49" s="19"/>
      <c r="E49" s="19"/>
      <c r="F49" s="19"/>
      <c r="G49" s="40"/>
    </row>
    <row r="50" spans="1:7">
      <c r="A50" s="188" t="s">
        <v>194</v>
      </c>
      <c r="B50" s="189"/>
      <c r="C50" s="189"/>
      <c r="D50" s="189"/>
      <c r="E50" s="189"/>
      <c r="F50" s="189"/>
      <c r="G50" s="190"/>
    </row>
    <row r="51" spans="1:7" ht="45" customHeight="1">
      <c r="A51" s="191"/>
      <c r="B51" s="192"/>
      <c r="C51" s="192"/>
      <c r="D51" s="192"/>
      <c r="E51" s="192"/>
      <c r="F51" s="192"/>
      <c r="G51" s="193"/>
    </row>
    <row r="53" spans="1:7">
      <c r="A53" s="203" t="s">
        <v>212</v>
      </c>
      <c r="B53" s="204"/>
      <c r="C53" s="204"/>
      <c r="D53" s="48"/>
      <c r="E53" s="42"/>
      <c r="F53" s="42"/>
      <c r="G53" s="43"/>
    </row>
    <row r="54" spans="1:7">
      <c r="A54" s="39"/>
      <c r="B54" s="35"/>
      <c r="C54" s="19"/>
      <c r="D54" s="19"/>
      <c r="E54" s="19"/>
      <c r="F54" s="19"/>
      <c r="G54" s="40"/>
    </row>
    <row r="55" spans="1:7" ht="60" customHeight="1">
      <c r="A55" s="191"/>
      <c r="B55" s="192"/>
      <c r="C55" s="192"/>
      <c r="D55" s="192"/>
      <c r="E55" s="192"/>
      <c r="F55" s="192"/>
      <c r="G55" s="193"/>
    </row>
    <row r="59" spans="1:7" ht="30" customHeight="1">
      <c r="B59" s="201"/>
      <c r="C59" s="201"/>
      <c r="E59" s="184"/>
      <c r="F59" s="184"/>
    </row>
    <row r="60" spans="1:7">
      <c r="B60" s="202" t="s">
        <v>187</v>
      </c>
      <c r="C60" s="202"/>
      <c r="E60" s="202" t="s">
        <v>182</v>
      </c>
      <c r="F60" s="202"/>
    </row>
  </sheetData>
  <sheetProtection sheet="1" objects="1" scenarios="1" selectLockedCells="1"/>
  <mergeCells count="39">
    <mergeCell ref="B59:C59"/>
    <mergeCell ref="B60:C60"/>
    <mergeCell ref="A53:C53"/>
    <mergeCell ref="A4:C4"/>
    <mergeCell ref="A9:C9"/>
    <mergeCell ref="A15:C15"/>
    <mergeCell ref="A20:C20"/>
    <mergeCell ref="A55:G55"/>
    <mergeCell ref="E60:F60"/>
    <mergeCell ref="A34:G34"/>
    <mergeCell ref="A36:G36"/>
    <mergeCell ref="A37:G37"/>
    <mergeCell ref="A39:G39"/>
    <mergeCell ref="A40:G40"/>
    <mergeCell ref="A42:G42"/>
    <mergeCell ref="A43:G43"/>
    <mergeCell ref="F27:G27"/>
    <mergeCell ref="F28:G28"/>
    <mergeCell ref="D25:E25"/>
    <mergeCell ref="D26:E26"/>
    <mergeCell ref="A24:B24"/>
    <mergeCell ref="A25:B25"/>
    <mergeCell ref="A26:B26"/>
    <mergeCell ref="A22:G22"/>
    <mergeCell ref="E59:F59"/>
    <mergeCell ref="A48:G48"/>
    <mergeCell ref="A50:G50"/>
    <mergeCell ref="A51:G51"/>
    <mergeCell ref="A27:B27"/>
    <mergeCell ref="A28:B28"/>
    <mergeCell ref="D27:E27"/>
    <mergeCell ref="D28:E28"/>
    <mergeCell ref="A30:G30"/>
    <mergeCell ref="A32:G32"/>
    <mergeCell ref="A45:G45"/>
    <mergeCell ref="A47:G47"/>
    <mergeCell ref="F24:G24"/>
    <mergeCell ref="F25:G25"/>
    <mergeCell ref="F26:G26"/>
  </mergeCells>
  <pageMargins left="0.2" right="0.2" top="0.75" bottom="0.75" header="0.3" footer="0.3"/>
  <pageSetup scale="91" fitToHeight="0" orientation="landscape" r:id="rId1"/>
  <headerFooter>
    <oddHeader>&amp;L&amp;"Calibri,Regular"&amp;K000000LPH RIGHTS SYSTEM ASSESSMENT&amp;R&amp;"Calibri,Regular"&amp;K000000SECTION: QUALITY</oddHeader>
    <oddFooter>&amp;L&amp;"Calibri,Regular"&amp;K000000Revised 12/03/2018&amp;R&amp;"Calibri,Regular"&amp;K000000Page &amp;P of &amp;N</oddFooter>
  </headerFooter>
  <rowBreaks count="2" manualBreakCount="2">
    <brk id="20" max="6" man="1"/>
    <brk id="44"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Item!$B$1:$B$2</xm:f>
          </x14:formula1>
          <xm:sqref>D25:E28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 sqref="B1:B2"/>
    </sheetView>
  </sheetViews>
  <sheetFormatPr defaultColWidth="8.85546875" defaultRowHeight="15"/>
  <cols>
    <col min="1" max="1" width="18.85546875" bestFit="1" customWidth="1"/>
  </cols>
  <sheetData>
    <row r="1" spans="1:2">
      <c r="A1" t="s">
        <v>152</v>
      </c>
      <c r="B1" t="s">
        <v>149</v>
      </c>
    </row>
    <row r="2" spans="1:2">
      <c r="A2" t="s">
        <v>153</v>
      </c>
      <c r="B2" t="s">
        <v>150</v>
      </c>
    </row>
    <row r="3" spans="1:2">
      <c r="A3" t="s">
        <v>154</v>
      </c>
    </row>
    <row r="4" spans="1:2">
      <c r="A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Rights Scoring</vt:lpstr>
      <vt:lpstr>Rights</vt:lpstr>
      <vt:lpstr>Quality Scores</vt:lpstr>
      <vt:lpstr>Quality</vt:lpstr>
      <vt:lpstr>Item</vt:lpstr>
      <vt:lpstr>Quality!Print_Area</vt:lpstr>
      <vt:lpstr>'Rights Scoring'!Print_Area</vt:lpstr>
      <vt:lpstr>Rights!Print_Titles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Wilson</dc:creator>
  <cp:lastModifiedBy>Andrea Andrykovich</cp:lastModifiedBy>
  <cp:lastPrinted>2019-01-23T18:41:36Z</cp:lastPrinted>
  <dcterms:created xsi:type="dcterms:W3CDTF">2018-11-06T15:04:28Z</dcterms:created>
  <dcterms:modified xsi:type="dcterms:W3CDTF">2019-02-12T18:19:08Z</dcterms:modified>
</cp:coreProperties>
</file>