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CarolynWatters\Desktop\Website\Regional Monitoring\IPHU\"/>
    </mc:Choice>
  </mc:AlternateContent>
  <xr:revisionPtr revIDLastSave="0" documentId="8_{1A722A1A-EE3B-4C60-B49D-70782E2FB732}" xr6:coauthVersionLast="36" xr6:coauthVersionMax="36" xr10:uidLastSave="{00000000-0000-0000-0000-000000000000}"/>
  <bookViews>
    <workbookView xWindow="0" yWindow="0" windowWidth="20400" windowHeight="7692" activeTab="3" xr2:uid="{00000000-000D-0000-FFFF-FFFF00000000}"/>
  </bookViews>
  <sheets>
    <sheet name="Rights Scoring" sheetId="2" r:id="rId1"/>
    <sheet name="Rights" sheetId="1" r:id="rId2"/>
    <sheet name="Quality Scores" sheetId="8" r:id="rId3"/>
    <sheet name="Quality" sheetId="7" r:id="rId4"/>
    <sheet name="Item" sheetId="6" state="hidden" r:id="rId5"/>
  </sheets>
  <definedNames>
    <definedName name="_xlnm.Print_Area" localSheetId="3">Quality!$A$1:$G$60</definedName>
    <definedName name="_xlnm.Print_Area" localSheetId="0">'Rights Scoring'!$A$1:$D$21</definedName>
    <definedName name="_xlnm.Print_Titles" localSheetId="1">Rights!$1:$1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1" i="1" l="1"/>
  <c r="E50" i="1"/>
  <c r="E86" i="1"/>
  <c r="E82" i="1"/>
  <c r="E74" i="1"/>
  <c r="E69" i="1"/>
  <c r="E28" i="1"/>
  <c r="E11" i="1"/>
  <c r="D82" i="1"/>
  <c r="D74" i="1"/>
  <c r="D69" i="1"/>
  <c r="D61" i="1"/>
  <c r="D50" i="1"/>
  <c r="D28" i="1"/>
  <c r="D11" i="1"/>
  <c r="D86" i="1"/>
  <c r="D10" i="8" l="1"/>
  <c r="C10" i="8"/>
  <c r="D9" i="8"/>
  <c r="C9" i="8"/>
  <c r="D8" i="8"/>
  <c r="C8" i="8"/>
  <c r="D7" i="8"/>
  <c r="C7" i="8"/>
  <c r="C13" i="8" s="1"/>
  <c r="D11" i="8" l="1"/>
  <c r="D13" i="8"/>
  <c r="C11" i="8"/>
  <c r="C15" i="8" s="1"/>
  <c r="C16" i="8" s="1"/>
  <c r="C13" i="2"/>
  <c r="D20" i="7" l="1"/>
  <c r="D15" i="7"/>
  <c r="D9" i="7"/>
  <c r="D4" i="7"/>
  <c r="D13" i="2"/>
  <c r="D12" i="2"/>
  <c r="D11" i="2"/>
  <c r="D10" i="2"/>
  <c r="C14" i="2"/>
  <c r="C7" i="2" l="1"/>
  <c r="C12" i="2" l="1"/>
  <c r="C11" i="2"/>
  <c r="C10" i="2"/>
  <c r="C9" i="2"/>
  <c r="C8" i="2"/>
  <c r="C15" i="2" l="1"/>
  <c r="C17" i="2" s="1"/>
  <c r="C20" i="2" s="1"/>
  <c r="D14" i="2"/>
  <c r="C19" i="2" l="1"/>
  <c r="D9" i="2"/>
  <c r="D8" i="2"/>
  <c r="D7" i="2"/>
  <c r="D15" i="2" l="1"/>
  <c r="D17" i="2" s="1"/>
</calcChain>
</file>

<file path=xl/sharedStrings.xml><?xml version="1.0" encoding="utf-8"?>
<sst xmlns="http://schemas.openxmlformats.org/spreadsheetml/2006/main" count="412" uniqueCount="333">
  <si>
    <t>Citation</t>
  </si>
  <si>
    <t xml:space="preserve">    Standard</t>
  </si>
  <si>
    <t>330.1755(1)</t>
  </si>
  <si>
    <t>1.1.1</t>
  </si>
  <si>
    <t>1.1.2</t>
  </si>
  <si>
    <t>330.1755(4)</t>
  </si>
  <si>
    <t>1.1.3</t>
  </si>
  <si>
    <t>330.1755(1)(2)(c)</t>
  </si>
  <si>
    <t>1.1.4</t>
  </si>
  <si>
    <t>1.2.1</t>
  </si>
  <si>
    <t>330.1755(2)(d)</t>
  </si>
  <si>
    <t>1.3.1</t>
  </si>
  <si>
    <t>1.4.1</t>
  </si>
  <si>
    <t>SECTION TOTAL</t>
  </si>
  <si>
    <t>SECTION 2 – RIGHTS OFFICE OPERATIONS</t>
  </si>
  <si>
    <t>2.1.1</t>
  </si>
  <si>
    <t>2.1.2</t>
  </si>
  <si>
    <t>2.2.1</t>
  </si>
  <si>
    <t>2.2.2</t>
  </si>
  <si>
    <t>2.2.3</t>
  </si>
  <si>
    <t>2.3.1</t>
  </si>
  <si>
    <t>Max Score</t>
  </si>
  <si>
    <t>Score</t>
  </si>
  <si>
    <t>Findings</t>
  </si>
  <si>
    <t>Requried Action</t>
  </si>
  <si>
    <t>SECTION 1 – HOSPITAL RESPONSIBILITIES</t>
  </si>
  <si>
    <t>2.5.1</t>
  </si>
  <si>
    <t>2.6.1</t>
  </si>
  <si>
    <t>2.7.1</t>
  </si>
  <si>
    <t>2.8.1</t>
  </si>
  <si>
    <t>SECTION 3 – UNIT/HOSPITAL OPERATIONS</t>
  </si>
  <si>
    <t>330.1708(2)</t>
  </si>
  <si>
    <t>330.1755(5)(c)</t>
  </si>
  <si>
    <t>330.1755(5)(b)</t>
  </si>
  <si>
    <t>330.1755(5)(i)</t>
  </si>
  <si>
    <t>3.1.1</t>
  </si>
  <si>
    <t>3.1.2</t>
  </si>
  <si>
    <t>3.1.3</t>
  </si>
  <si>
    <t>3.2.1</t>
  </si>
  <si>
    <t>3.2.2</t>
  </si>
  <si>
    <t>3.2.3</t>
  </si>
  <si>
    <t>3.3.1</t>
  </si>
  <si>
    <t>330.1723(1)</t>
  </si>
  <si>
    <t>330.1724(9)</t>
  </si>
  <si>
    <t>3.3.2</t>
  </si>
  <si>
    <t>3.3.3</t>
  </si>
  <si>
    <t>3.4.1</t>
  </si>
  <si>
    <t>3.5.1</t>
  </si>
  <si>
    <t>3.5.2</t>
  </si>
  <si>
    <t>3.6.2</t>
  </si>
  <si>
    <t>3.7.1</t>
  </si>
  <si>
    <t>3.7.2</t>
  </si>
  <si>
    <t>3.7.3</t>
  </si>
  <si>
    <t>SECTION 4 – EDUCATION AND TRAINING</t>
  </si>
  <si>
    <t>4.1.1</t>
  </si>
  <si>
    <t>4.2.1</t>
  </si>
  <si>
    <t>4.2.2</t>
  </si>
  <si>
    <t>4.3.1</t>
  </si>
  <si>
    <t>4.3.2</t>
  </si>
  <si>
    <t>4.3.3</t>
  </si>
  <si>
    <t>4.4.1</t>
  </si>
  <si>
    <t>SECTION 5 – RIGHTS ADVISORY COMMITTEE</t>
  </si>
  <si>
    <t>330.1758(a)</t>
  </si>
  <si>
    <t>330.1758(c)</t>
  </si>
  <si>
    <t>330.1758(d)</t>
  </si>
  <si>
    <t>5.1.1</t>
  </si>
  <si>
    <t>5.1.2</t>
  </si>
  <si>
    <t>5.1.3</t>
  </si>
  <si>
    <t>5.1.4</t>
  </si>
  <si>
    <t>5.1.5</t>
  </si>
  <si>
    <t>SECTION 6 – SECLUSION/RESTRAINT</t>
  </si>
  <si>
    <t>6.1.1</t>
  </si>
  <si>
    <t>6.1.2</t>
  </si>
  <si>
    <t>SECTION 7 – APPEALS COMMITTEE</t>
  </si>
  <si>
    <t>7.1.1</t>
  </si>
  <si>
    <t>7.1.2</t>
  </si>
  <si>
    <t>7.1.3</t>
  </si>
  <si>
    <t>7.1.4</t>
  </si>
  <si>
    <t>8.1.1</t>
  </si>
  <si>
    <t>POLICY COMPLIANCE CHECKLIST</t>
  </si>
  <si>
    <t>Reviewer Name:</t>
  </si>
  <si>
    <t>Date of Last Review:</t>
  </si>
  <si>
    <t>Name(s) of all policies revised since last review:</t>
  </si>
  <si>
    <t>LPH RIGHTS SYSTEM ASSESSMENT REPORT</t>
  </si>
  <si>
    <t>Assessment Date(s):</t>
  </si>
  <si>
    <t>Maximum Possible Score</t>
  </si>
  <si>
    <t>Your Score</t>
  </si>
  <si>
    <t>1.   HOPSITAL RESPONSIBILITIES</t>
  </si>
  <si>
    <t>2.   RIGHTS OFFICE OPERATIONS</t>
  </si>
  <si>
    <t>3.    UNIT OPERATIONS</t>
  </si>
  <si>
    <t>4.    EDUCATION AND TRAINING</t>
  </si>
  <si>
    <t>5.   RIGHTS ADVISORY COMMITTEE</t>
  </si>
  <si>
    <t>6.    SECLUSION/RESTRAINT</t>
  </si>
  <si>
    <t>7.   APPEALS</t>
  </si>
  <si>
    <t>TOTAL SCORE</t>
  </si>
  <si>
    <t>Hospital Reviewed:</t>
  </si>
  <si>
    <t>Full Compliance:</t>
  </si>
  <si>
    <t>Substantial Compliance:</t>
  </si>
  <si>
    <t>Less Than Substantial Compliance:</t>
  </si>
  <si>
    <t>330.1755(5)(d)(i)</t>
  </si>
  <si>
    <t>330.1755(5)(d)</t>
  </si>
  <si>
    <t>330.1755(5)(h)</t>
  </si>
  <si>
    <r>
      <t>330.1706</t>
    </r>
    <r>
      <rPr>
        <b/>
        <sz val="10"/>
        <color theme="1"/>
        <rFont val="Calibri"/>
        <family val="2"/>
        <scheme val="minor"/>
      </rPr>
      <t xml:space="preserve">
</t>
    </r>
    <r>
      <rPr>
        <sz val="10"/>
        <color theme="1"/>
        <rFont val="Calibri"/>
        <family val="2"/>
        <scheme val="minor"/>
      </rPr>
      <t>330.1755(5)(b)</t>
    </r>
  </si>
  <si>
    <t>R 330.7011</t>
  </si>
  <si>
    <t>330.1406
330.1415
330.1416</t>
  </si>
  <si>
    <t>CMHSP 6.3.2.3A</t>
  </si>
  <si>
    <t>330.1755(2)(e)
CMHSP 6.3.2.3A</t>
  </si>
  <si>
    <t>330.1755(5)(f)</t>
  </si>
  <si>
    <t>330.1755(2)(a)</t>
  </si>
  <si>
    <t>330.1740
330.1742
R 330.7243
42CFR 482.13</t>
  </si>
  <si>
    <t>330.1774(3)</t>
  </si>
  <si>
    <t>330.1774(4)</t>
  </si>
  <si>
    <t>330.1774(6)</t>
  </si>
  <si>
    <t>330.1755(2)(b)</t>
  </si>
  <si>
    <t>330.1776(1)
Agency Policy</t>
  </si>
  <si>
    <t>The Hospital has an assigned Rights Advisor.</t>
  </si>
  <si>
    <t>The Hospital has an assigned alternate Rights Advisor.</t>
  </si>
  <si>
    <t>The rights advisor has the education and training required for the office.</t>
  </si>
  <si>
    <t>The Rights Advisor reports only to Chief Administrative Officer (CAO) of the Hospital.</t>
  </si>
  <si>
    <t>In the absence of the CAO, there is a designee who can perform the duties required of the CAO.</t>
  </si>
  <si>
    <t>The hospital assures that the Rights Advisor has unimpeded access to all information/areas necessary to conduct investigations and perform monitoring functions.</t>
  </si>
  <si>
    <t>As necessary, the office assists recipients or other individuals with the complaint process.</t>
  </si>
  <si>
    <t>There is a mechanism for logging all complaints received by the office.</t>
  </si>
  <si>
    <t xml:space="preserve">Investigations, and resultant reports, are completed in accordance with the parameters established by law, rules, and guidelines established in Basic Skills training. </t>
  </si>
  <si>
    <t>2.2.4</t>
  </si>
  <si>
    <t xml:space="preserve">ORR serves as a consultant to the director and to agency staff in rights related matters.  </t>
  </si>
  <si>
    <t>2.1.3</t>
  </si>
  <si>
    <t>330.1776 (5)</t>
  </si>
  <si>
    <t>330.1776 (4)</t>
  </si>
  <si>
    <t>330.1778 (5)</t>
  </si>
  <si>
    <t>330.1776 (1)</t>
  </si>
  <si>
    <t>The Unit/Hospital is free of health and safety concerns.</t>
  </si>
  <si>
    <t>There is a copy of Chapter 7 and 7a available to recipients.</t>
  </si>
  <si>
    <t>Contact information for the Rights Advisor is provided on the rights booklets.</t>
  </si>
  <si>
    <t>There is unimpeded access to complaint forms.</t>
  </si>
  <si>
    <t>Staff are aware of abuse and neglect reporting requirements.</t>
  </si>
  <si>
    <t>The Rights Advisor has reviewed the Unit rules.</t>
  </si>
  <si>
    <t xml:space="preserve">When video surveillance is utilized in common areas, recipients are notified of the existence and location of videotaping upon admission and by posted signs. </t>
  </si>
  <si>
    <t>Recipients are afforded an opportunity to sign into the hospital on a voluntary basis.</t>
  </si>
  <si>
    <t>When applicable, rights pertaining to voluntary admission are explained verbally and in writing.</t>
  </si>
  <si>
    <t>3.3.4</t>
  </si>
  <si>
    <t>330.1723 (1)</t>
  </si>
  <si>
    <t>3.5.3</t>
  </si>
  <si>
    <t>The staff of the rights office have complied with the continuing education requirements identified in the contract attachment.</t>
  </si>
  <si>
    <t>4.2.3</t>
  </si>
  <si>
    <t xml:space="preserve">Education and training in recipient rights policies and procedures are provided to the recipient rights advisory committee and appeals committee.  </t>
  </si>
  <si>
    <t>The committee acts to protect ORR from pressures that could interfere with the impartial, even-handed, and thorough performance of its functions.</t>
  </si>
  <si>
    <t>The committee reviews the funding for the Office at least annually.</t>
  </si>
  <si>
    <t xml:space="preserve">Completed LPH/U Policy review on file? </t>
  </si>
  <si>
    <t>Yes</t>
  </si>
  <si>
    <t>No</t>
  </si>
  <si>
    <t>Case Type</t>
  </si>
  <si>
    <t>Investigation</t>
  </si>
  <si>
    <t>Intervention</t>
  </si>
  <si>
    <t>No Right Involved</t>
  </si>
  <si>
    <t>Outside Jurisdiction</t>
  </si>
  <si>
    <t>The policies of the hospital have been reviewed and accepted.</t>
  </si>
  <si>
    <t>Are there policies altered since last policy review was conducted?</t>
  </si>
  <si>
    <t>Date of LPH Review:</t>
  </si>
  <si>
    <t>LPH Reviewer Name:</t>
  </si>
  <si>
    <t>Case Number</t>
  </si>
  <si>
    <t>COMPLAINT CASE REVIEW</t>
  </si>
  <si>
    <t>Were hospital policies reviewed for compliance by the LPH Rights Advisor?</t>
  </si>
  <si>
    <t>8.   POLICY</t>
  </si>
  <si>
    <t>Sanctioned/excluded providers checklist</t>
  </si>
  <si>
    <t>SECTION 9 – TRAINING</t>
  </si>
  <si>
    <t>Corporate Compliance Training includes DRA 2005.</t>
  </si>
  <si>
    <t>SECTION 10 – UNIT FLOOR</t>
  </si>
  <si>
    <r>
      <t xml:space="preserve">Provisions for privacy are available.  </t>
    </r>
    <r>
      <rPr>
        <sz val="10"/>
        <color rgb="FF000000"/>
        <rFont val="Times New Roman"/>
        <family val="1"/>
      </rPr>
      <t>(Note if separate rooms or by Dr. orders)</t>
    </r>
  </si>
  <si>
    <t>Weekly and weekend activities are scheduled and posted for consumers to see.</t>
  </si>
  <si>
    <t>SECTION 11 –CORPORATE COMPLIANCE</t>
  </si>
  <si>
    <t>Exclusion checks are being completed on required individuals monthly.</t>
  </si>
  <si>
    <t>Disclosure of ownership, controlling interest, and criminal convictions are completed on managing employees, contractors, etc. at times and frequency designated.</t>
  </si>
  <si>
    <t>Required Trainings are completed for all staff on unit. (PCP, Grievance, Appeals, …)</t>
  </si>
  <si>
    <t>SECTION 12 –SENTINEL EVENTS</t>
  </si>
  <si>
    <t>Sentinel events that occurred on the unit during the review period were reported to PIHP/CMHSP as required.</t>
  </si>
  <si>
    <t>An investigation/root cause analysis occurred for all sentinel events.</t>
  </si>
  <si>
    <t>Date on File</t>
  </si>
  <si>
    <t>Current?</t>
  </si>
  <si>
    <t>Comments</t>
  </si>
  <si>
    <t>Document</t>
  </si>
  <si>
    <t>DOCUMENTS OBTAINED</t>
  </si>
  <si>
    <t>Date</t>
  </si>
  <si>
    <t>License</t>
  </si>
  <si>
    <t>Liability Insurance</t>
  </si>
  <si>
    <t>Workers Comp Insurance</t>
  </si>
  <si>
    <t>Accreditation</t>
  </si>
  <si>
    <t>Reviewer(s) Name(s)</t>
  </si>
  <si>
    <t>QUALITY DISCUSSION</t>
  </si>
  <si>
    <t>2.	What ongoing processes are in place for evaluating the effectiveness of ongoing services (Feedback loop, surveys, outcome measures)?</t>
  </si>
  <si>
    <t>1. Describe the Organization’s Quality Improvement process:</t>
  </si>
  <si>
    <t>3. How are staff trained on the Organization’s Quality Improvement Initiatives?</t>
  </si>
  <si>
    <t>CUSTOMER SERVICES DISCUSSION</t>
  </si>
  <si>
    <t>1. Describe the Organization’s Customer Services process:</t>
  </si>
  <si>
    <t>2. Describe any best practices or processes you would like to share:</t>
  </si>
  <si>
    <t>DOCUMENTS NEEDED</t>
  </si>
  <si>
    <t>RECIPIENT RIGHTS SECTION</t>
  </si>
  <si>
    <t>QUALITY SECTION</t>
  </si>
  <si>
    <t>9.   TRAINING</t>
  </si>
  <si>
    <t>10.   UNIT FLOOR</t>
  </si>
  <si>
    <t>11.    CORPORATE COMPLIANCE</t>
  </si>
  <si>
    <t>12.    SENTINEL EVENTS</t>
  </si>
  <si>
    <t>SUBTOTAL</t>
  </si>
  <si>
    <t>9.1.1</t>
  </si>
  <si>
    <t>9.1.2</t>
  </si>
  <si>
    <t>10.1.1</t>
  </si>
  <si>
    <t>11.1.1</t>
  </si>
  <si>
    <t>11.1.2</t>
  </si>
  <si>
    <t>12.1.1</t>
  </si>
  <si>
    <t>12.1.2</t>
  </si>
  <si>
    <t>10.2.1</t>
  </si>
  <si>
    <t>11.2.1</t>
  </si>
  <si>
    <r>
      <t>CLINICAL RECORDS SUMMARY</t>
    </r>
    <r>
      <rPr>
        <sz val="11"/>
        <color theme="1"/>
        <rFont val="Calibri (Body)_x0000_"/>
      </rPr>
      <t xml:space="preserve">                            </t>
    </r>
    <r>
      <rPr>
        <i/>
        <sz val="11"/>
        <color theme="1"/>
        <rFont val="Calibri (Body)_x0000_"/>
      </rPr>
      <t>Number of Records Reviewed:</t>
    </r>
  </si>
  <si>
    <t>2.7.2</t>
  </si>
  <si>
    <t>Recipients are aware of how to file a complaint.</t>
  </si>
  <si>
    <t xml:space="preserve">ORR maintains all reports of apparent or suspected rights violations received &amp; evidence collected to support the decision in the investigation. (file) </t>
  </si>
  <si>
    <t xml:space="preserve">Interventions are completed in accordance with the parameters established by contract and the guidelines established in Basic Skills training </t>
  </si>
  <si>
    <t>Date LPH Notified of Results:</t>
  </si>
  <si>
    <t>Date Corrections Received:</t>
  </si>
  <si>
    <t>Section</t>
  </si>
  <si>
    <t xml:space="preserve">Current posters regarding the reporting of abuse and neglect are present and visible in staff areas. </t>
  </si>
  <si>
    <t xml:space="preserve">Both the primary and alternate Rights staff have earned at least 3 continuing education credits during the calendar year. </t>
  </si>
  <si>
    <t>RRAC Minutes reflect that meetings are held at least twice per year.</t>
  </si>
  <si>
    <t>For recipients who are under the authority of a CMHSP, the governing body of a licensed hospital has designated the appeals committee of the local community mental health services program to hear an appeal of a decision on a recipient rights matter brought by or on behalf of a recipient of that community mental health services program.</t>
  </si>
  <si>
    <t>7.1.5</t>
  </si>
  <si>
    <t>Staff are aware of the policy requiring staff to be knowledgeable of the complaint process, including how to file a complaint on behalf of a recipient and how to assist a recipient in filing a complaint.</t>
  </si>
  <si>
    <t>1.4.2</t>
  </si>
  <si>
    <t>&lt;95</t>
  </si>
  <si>
    <t>3.6.1</t>
  </si>
  <si>
    <t>?</t>
  </si>
  <si>
    <t>LPH ASSESSMENT REPORT</t>
  </si>
  <si>
    <t>Staff are aware of this requirement and the process for carrying it out.</t>
  </si>
  <si>
    <t>Complaints are responded to within 5 business days</t>
  </si>
  <si>
    <t>Investigations and interventions are completed within the timeframes required by law and contract.</t>
  </si>
  <si>
    <t>Summary Reports are completed in accordance with the parameters established by law, rules, and guidelines established in Basic Skills training.</t>
  </si>
  <si>
    <t>2.4.2</t>
  </si>
  <si>
    <t>ORR has established a mechanism for secure storage of all investigative documents and evidence, including files kept in the Rights Office and off site, and electronic files.</t>
  </si>
  <si>
    <t>Ensure that all reports of apparent or suspected violations of rights within the hospital investigated in accordance with section 330.1778.</t>
  </si>
  <si>
    <t>The Rights Advisor is able to access video surveillance for the purposes of investigation.</t>
  </si>
  <si>
    <t>330.1755 (2) (d)
330.1776 (1)
330.1778 (1)</t>
  </si>
  <si>
    <t>The Rights Advisor is able to access incident reports for the purposes of monitoring and ascertaining if a right may have been violated and, as needed, to conduct an investigation.</t>
  </si>
  <si>
    <t>The name of the Rights Advisor, and a method for contact, are conspicuously posted in areas where recipients, family members, guardians, and visitors have access.</t>
  </si>
  <si>
    <t>Recipient Rights booklets are provided to recipients, family members, and guardians upon admission.</t>
  </si>
  <si>
    <t xml:space="preserve">The recipient’s record identifies the person who provided the explanation of rights, and, when the recipient is unable to read or their understanding is in question, an explanation of the materials used to explain rights. </t>
  </si>
  <si>
    <t>330.1755 (5) (i)
330.1776 (1)</t>
  </si>
  <si>
    <t>There is a marked secure mechanism for filing complaints (lock box or other confidential method).</t>
  </si>
  <si>
    <t>There is a poster advising recipients that there are advocacy organizations available to assist in preparation of a written rights complaint, and an offer to refer recipients to those organizations, or for ORR to assist in creating a complaint.</t>
  </si>
  <si>
    <t>330.1726(3) 330.1728(3)</t>
  </si>
  <si>
    <t xml:space="preserve">If applicable, Unit Rules (i.e., telephone usage, visitation, etc.), including any exclusions (i.e., weapons, glass, aerosol), are posted. </t>
  </si>
  <si>
    <t>The Rights Advisor has determined that the Unit Rules are reasonable and lawful.</t>
  </si>
  <si>
    <t xml:space="preserve">When video surveillance is utilized, private areas (bedrooms, bathrooms and showers) are excluded from videotaping or surveillance. </t>
  </si>
  <si>
    <t>330.1406 330.1415 330.1416</t>
  </si>
  <si>
    <t>The primary and alternate rights staff have attended and successfully completed the Basic Skills Training program within 90 days of hire.</t>
  </si>
  <si>
    <t xml:space="preserve">A minimum of 12 of the required 36 CE hours were approved as either Category I or II. </t>
  </si>
  <si>
    <t xml:space="preserve">All persons engaged by the LPH who will have contact with recipients have been trained on basic rights within 30 days of hire. </t>
  </si>
  <si>
    <t xml:space="preserve">All staff of the LPH (unit/hospital) have been trained on residential rights within 30 days. </t>
  </si>
  <si>
    <t>330.1755(5)(f)
CMHSP 6.3.2.3B</t>
  </si>
  <si>
    <t>Training related to recipient rights protection addressed all training standards identified in the MDHHS ORR Training Standards (all aspects of chapter 4, 7, 7A).</t>
  </si>
  <si>
    <t>There is a Recipient Rights Advisory Committee in place either 1) by agreement with the local CMHSP or 2) appointment by the hospital.</t>
  </si>
  <si>
    <t>The RRAC reviews the Semi-Annual and Annual reports and provides input for the Board of Directors on the Annual report.</t>
  </si>
  <si>
    <t>If seclusion or restraint has been utilized within the past 12 months, the usage was compliant with policy (including timeframes as outlined by CMS).</t>
  </si>
  <si>
    <t>If seclusion or restraint was utilized, the visit at 1 hour was completed by a physician or PA as required by state law.</t>
  </si>
  <si>
    <t xml:space="preserve">For recipients who are not under the authority of a CMHSP, the Governing Body (Board) of the Hospital appointed an appeals committee to hear appeals of recipient rights matters OR entered into an agreement with MDHHS to use the MDHHS appeals committee. </t>
  </si>
  <si>
    <t xml:space="preserve">Notices of appeal rights refer recipients to appropriate appeals committee. </t>
  </si>
  <si>
    <t>330.1752 (a-p)</t>
  </si>
  <si>
    <t>Guidance</t>
  </si>
  <si>
    <t>Review Job Description of RR Advisor. Interview RR Advisor, Director.</t>
  </si>
  <si>
    <t>Review Job Description of RR Advisor  Alternate. Interview RR Alternate, Director; Request an investigation completed by the alternate (redacted if necessary), request intervention by alternate. 
The "away message" from the rights officer references contact information for the alternate</t>
  </si>
  <si>
    <t>Review Job descriptions of RR Advisor and Alternate. Interview RR Advisor; what were the requirements of the office? What qualified you for the job? 
Ascertain in interview that the rights staff do not have clinical responsibilities on the psychiatric unit.</t>
  </si>
  <si>
    <t xml:space="preserve">Completed during site review: policy, job description of director, org chart, etc. Name on Annual report letter is the director's?
Interview with Director; Has the director seen the annual report? Is the director familiar with the content, goals &amp; recommendations? How often do you meet with the Rights Advisor? Are you their sole supervisor?  
Interview with the RR Advisor; Do you report only to the director (Chief Administrative Officer)? Is there a person in-between? How often do you meet with the director? </t>
  </si>
  <si>
    <t xml:space="preserve">Completed during site review by interview with Director, RR Advisor, (check policy, job descriptions, org chart, etc.)  Is there a process for appointing the designee in policy? (Is the appointment made in writing?) Is the designee consulted on rights related matters?            </t>
  </si>
  <si>
    <r>
      <t xml:space="preserve">Interview RR Advisor, and ask them to explain the process of an investigation they have conducted as well as access to employees, EHR, etc. 
</t>
    </r>
    <r>
      <rPr>
        <sz val="10"/>
        <color theme="1"/>
        <rFont val="Wingdings 2"/>
        <family val="1"/>
        <charset val="2"/>
      </rPr>
      <t></t>
    </r>
    <r>
      <rPr>
        <sz val="10"/>
        <color theme="1"/>
        <rFont val="Calibri"/>
        <family val="2"/>
        <scheme val="minor"/>
      </rPr>
      <t xml:space="preserve"> programs &amp; services
</t>
    </r>
    <r>
      <rPr>
        <sz val="10"/>
        <color theme="1"/>
        <rFont val="Wingdings 2"/>
        <family val="1"/>
        <charset val="2"/>
      </rPr>
      <t>£</t>
    </r>
    <r>
      <rPr>
        <sz val="10"/>
        <color theme="1"/>
        <rFont val="Calibri"/>
        <family val="2"/>
        <scheme val="minor"/>
      </rPr>
      <t xml:space="preserve"> employees and all others
</t>
    </r>
    <r>
      <rPr>
        <sz val="10"/>
        <color theme="1"/>
        <rFont val="Wingdings 2"/>
        <family val="1"/>
        <charset val="2"/>
      </rPr>
      <t>£</t>
    </r>
    <r>
      <rPr>
        <sz val="10"/>
        <color theme="1"/>
        <rFont val="Calibri"/>
        <family val="2"/>
        <scheme val="minor"/>
      </rPr>
      <t xml:space="preserve"> any other evidence requested</t>
    </r>
  </si>
  <si>
    <t>Staff is interviewed. Staff is able to explain the policy regarding the rights process &amp; can explain how to contact the rights advisor if needed. They can identify where the complaint box and complaint forms are located. They know who the rights advisor is.</t>
  </si>
  <si>
    <t>Staff can describe ways a complaint can be filed. They are required to list all of the possible ways. Staff are able to explain how to assist recipients in filing complaints.</t>
  </si>
  <si>
    <t xml:space="preserve">Interview with rights advisor, and, if possible, recipients. Rights advisor may provide an example of a complaint with which they assisted </t>
  </si>
  <si>
    <t>On site review may include review of ORR log: Log indicates timeframes of response</t>
  </si>
  <si>
    <t>All complaints received by the rights office are dated with a "received date" and logged into a complaint log.</t>
  </si>
  <si>
    <t>On site review may include review of ORR log: Log indicates timeframes of responses.</t>
  </si>
  <si>
    <t>Complaint information may be solicited from CMHs with contracts with the LPH. RRO provides examples of complaints, acknowledgement, Interbvention letter language.
At minimum 5 interventions and 2 each of OOJ and "not code protected right" letters and complaint samples to be reviewed.</t>
  </si>
  <si>
    <t>Complaint information may be solicited from CMHs with contracts with the LPH. RRO provides examples of complaints, acknowledgement, status report and RIF language.
At minimum 3 RIF files to be reviewed.</t>
  </si>
  <si>
    <t>Summary Reports contain the required elements. Summary Reports describe the findings sufficiently to reflect all relevant evidence obtained during the investigation. Summary repotrs contain the required information regarding the accused, outcome, and action. There is evidence that the Director has reviewed the RIF and Summary Report. The Director's signature appears on the Summary Report.</t>
  </si>
  <si>
    <t>RRO provides examples of complaint file, indicating that the evidence is in the file, as is acknowledgement letters, interventions and investigations. Evidence of action taken is in the folder. (Additionally, Investigative files may be reviewed by the CMH Rights office over the course of the year as part of monitoring)</t>
  </si>
  <si>
    <t>The complaint log is kept securely by the recipient rights advisor.
All complaints received, including evidentiary materials are kept in a case file in a locked cabinet located in the recipient rights advisor's secure office.
(Files may be reviewed by the CMH Rights office over the course of the year as part of monitoring). Log and physical files and storage reviewed during site visit.</t>
  </si>
  <si>
    <t>Interview with Director; – can any outcomes be pointed to as a result of the interactions between the advisor and director?
Interview RR Advisor; what are some of the issues that have been discussed with the director – can any outcomes be pointed to as a result of the interactions between the advisor and director? between the advisor and staff?</t>
  </si>
  <si>
    <t>Case files/reports reflect immediate initiation of abuse, neglect, serious injury or death with an apparennt or suspected violation. All other investigations are opened in a timely and efficient manner.</t>
  </si>
  <si>
    <t>Rights Advisor indicates that all incident reports are provided to ORR on an ongoing basis. Policy reflects ORR access rights to incident reports</t>
  </si>
  <si>
    <t>Recipients are interviewed. Recipients F5can explain how to contact the rights advisor if needed. They can identify where the complaint box and complaint forms are located. They know who the rights advisor is.</t>
  </si>
  <si>
    <t>Look for (Locked medications, cleaning supplies, etc.), view seclusion room (if applicable) for sanitary conditions, access to toilet facilities and opportunities to sit of lie down; check that ORR has communication with safety committee and QA/Risk Management</t>
  </si>
  <si>
    <t>The posters are on the wall of the unit. The poster should identify the recipient rights advisor's name and contact information.</t>
  </si>
  <si>
    <t>Observation/ Interview
Chapter 7&amp;7A are found on the unit/units, or recipients have knowledge of their ability to request a complete copy of chapter 7 and 7A, and are able to identify the process or person to ask.</t>
  </si>
  <si>
    <t>Interview individuals on unit, if they deny receiving one, request unit staff/ ORR show evidence it was provided. (form in record)</t>
  </si>
  <si>
    <t>Request a booklet from staff – is the contact information on it?</t>
  </si>
  <si>
    <t>Review (redacted if necessary), forms from recipient records indicating appropriate documentation of alternative communication (does the blank have a place for documentation?)</t>
  </si>
  <si>
    <t>Observe poster meeting the standard or ask for a copy of an actual letter with no PHI or the template letter.</t>
  </si>
  <si>
    <t>Posters for reporting abuse and neglect are found on the unit/units mounted on the wall. Typically found in area where staff chart or hold team.</t>
  </si>
  <si>
    <t>Staff are able to describe when external agencies and ORR must be notified under the reporting requirements.</t>
  </si>
  <si>
    <t>The rules are posted on the unit/units on the wall. (Phone hours, Visiting Hours, other Rules)
A copy of the unit rules containing exclusions are provided at the time of admission on the unit. 
C. The is a "contraband list", separate from the unit rules, is posted on the wall &amp; exterior to the unit and is provided in the admission packet. 
D. The auditor receives an admission packet to keep, which contains the unit rules and contraband list (if separate from the unit rules).</t>
  </si>
  <si>
    <t>Review admission packet, Interview with Advisor: 
The auditor is provided a copy of the unit rules to keep for the purposes of the audit for review. 
ATTACH COPY OF RULES</t>
  </si>
  <si>
    <t>Review admission packet, Interview with Advisor: 
Any issues as a result of the review of the unit rules are brought to the attention of the Rights Advisor - Are there any rules that the Auditor determines are not reasonable. Note them. ATTACH COPY OF RULES</t>
  </si>
  <si>
    <t>Request notification &amp; observe posted notification.
Rights Advisor is aware of the placement of video cameras and notification documents</t>
  </si>
  <si>
    <t>Interview with Unit Manager, RRO tour of unit</t>
  </si>
  <si>
    <t xml:space="preserve">Rights Advisor is aware of the process for admissions and can explain how it is carried out on the unit. </t>
  </si>
  <si>
    <t xml:space="preserve">ORR to show evidence it was provided. (form in record)
Interview recipients on unit, if they deny offering of voluntary, request </t>
  </si>
  <si>
    <t xml:space="preserve">Review (redacted if necessary), forms from recipient records indicating appropriate documentation of alternative communication. </t>
  </si>
  <si>
    <t>LPH can provide documented evidence. – certificate, email from MDHHS-ORR</t>
  </si>
  <si>
    <t>Request list of training attended with CEU number as assigned by MDHHS-ORR</t>
  </si>
  <si>
    <t>Request list of training attended with CEU number as assigned by MDHHS-ORR - Annual Report breakout is acceptable evidence</t>
  </si>
  <si>
    <t>Annual Report Listing, Certificate from training</t>
  </si>
  <si>
    <t>Review New Hire Orientation Topics, training materials, List of Orientees with dates of training
(may have brochure for “incidental staff, such as construction workers)</t>
  </si>
  <si>
    <t>Review training policy, copy of training materials; evidence provided of new hires, date of hire, date of initial training.
Does the hospital HR provide the rights office a list of employees and start dates?</t>
  </si>
  <si>
    <t>Rights Advisor has copy of training standards; Is the requirement for training content in the contract with the CMH?
There is evidence provided of new hires, date of hire, date of residential (full) training.</t>
  </si>
  <si>
    <t>Interview Advisory committee chair. Minutes reflect evidence of training in policies.
Interview Appeals committee chair. Minutes reflect evidence of training in policies.</t>
  </si>
  <si>
    <t xml:space="preserve">Documentation that the provider has a current agreement for the CMH to provide the RRAC.
Documentation that the hospital has an internally appointed RRAC that is made up of 1/3 primary consumers and/or family members, and of that 1/3 at least half of the members are primary consumers. None of the members work on the psychiatric unit, or have a vested interest in the outcome of the committee’s actions.
There is a list of committee member names?
There is a list of committee member types? </t>
  </si>
  <si>
    <t>Interview committee chair if possible.
Review minutes of RRAC to ensure it meets at minimum twice a year.</t>
  </si>
  <si>
    <t>Interview committee chair.
Minutes reflect evidence of issues are brought to the committee for discussion &amp; resolution (if necessary) 
Also, interview with rights officer – is the committee responsive to issues?</t>
  </si>
  <si>
    <t>Minutes reflect evidence of a review of rights office funding at least once a year</t>
  </si>
  <si>
    <t>Interview committee chair. Minutes reflect evidence of review of the semi-annual report; it is completed and submitted in a timely fashion &amp; it is accurate. 
Minutes reflect evidence of a review of the annual report and an opportunity for recommendations to the Board; it is completed and submitted in a timely fashion. It is accurate. Also interview with rights advisor that both reports are discussed with the director</t>
  </si>
  <si>
    <t xml:space="preserve">Physician exam occurs within 60 minutes of authorized seclusion or restraint; </t>
  </si>
  <si>
    <t>Contract between CMH &amp; LPH indicates 7.1.1</t>
  </si>
  <si>
    <t>Review notice of appeals rights for clear referral to appropriate CMH appeals committee or to MDHHS-ORR Appeals Committee.</t>
  </si>
  <si>
    <t>SECTION 8 – POLICY</t>
  </si>
  <si>
    <t xml:space="preserve"> Standard</t>
  </si>
  <si>
    <t xml:space="preserve"> +</t>
  </si>
  <si>
    <t>Rights Advisor indicates that all video requested is made available without undo challenge. Policy reflects ORR access rights to video (timeframe as defined by ORR).</t>
  </si>
  <si>
    <t xml:space="preserve">There are complaint forms readily available and recipients do not have to request the form. </t>
  </si>
  <si>
    <t>There is a locked complaint box located on the unit, which is mounted on the wall. The rights advisor and alternate have access to the complaint box. No other staff have access to the complaint box.</t>
  </si>
  <si>
    <t>Rights advisor is aware of Seclusion &amp; Restraint Policy, and can demonstrate location of requirements:
No initiation without evidence that a physician is contacted; Recipient removed from S or R if physician does not respond within 30 minutes; Ordered seclusion not to exceed 4 hours for adults, 2 hours for minors; 1 hour for mino+F80rs 9 or under; physician must see recipient 30 minutes prior to reorder. Rights Advisor is aware of CMS and MHC requirements and can show reviewer where logs are kept</t>
  </si>
  <si>
    <r>
      <t xml:space="preserve">LPH must present list of members &amp; list of categories of members. The committee must be 7 members. No members can be from MDHHS or the CMHSP. Two of the members shall be primary consumers and 2 shall be community members. </t>
    </r>
    <r>
      <rPr>
        <i/>
        <sz val="10"/>
        <color rgb="FF000000"/>
        <rFont val="Calibri"/>
        <family val="2"/>
        <scheme val="minor"/>
      </rPr>
      <t>(Michigan Medicine only)</t>
    </r>
    <r>
      <rPr>
        <sz val="10"/>
        <color rgb="FF000000"/>
        <rFont val="Calibri"/>
        <family val="2"/>
        <scheme val="minor"/>
      </rPr>
      <t xml:space="preserve">
LPH should have a current copy of the agreement that reflects that MDHHS will hear appeals on non‐CMH recipients. (Current Director, or within 5 years) </t>
    </r>
  </si>
  <si>
    <t>(Michigan Medicine only) Review bylaws. If none exist, recommend development of minimum documantation for review by committee members.</t>
  </si>
  <si>
    <t>(Michigan Medicine only) F7Review appeal case files.  Appeals are heard if the appellant has standing, names grounds and appeals within the designated timeframe. The committee addresses the concerns iof the appellant. The committee sends follow up correspondance within the designated timeframe.</t>
  </si>
  <si>
    <t>Appeals heard by the LPH Appeals Committee meet the required timeframes and are based upon the standards established by law and contract.</t>
  </si>
  <si>
    <t>Committee policy/bylaws require that a member of an appeals committee who has a personal or professional relationship with an individual involved in an appeal shall abstain from participating in that appeal as a member of the committee.</t>
  </si>
  <si>
    <t>There is a mechanism for noting who provided the explanation in 3.7.2 and, when the recipient is unable to read or their understanding is in question, an description of the explanation is in the recipient’s record.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</si>
</sst>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b/>
      <sz val="10"/>
      <color theme="1"/>
      <name val="Calibri"/>
      <family val="2"/>
      <scheme val="minor"/>
    </font>
    <font>
      <b/>
      <sz val="9"/>
      <color theme="1"/>
      <name val="Calibri"/>
      <family val="2"/>
      <scheme val="minor"/>
    </font>
    <font>
      <sz val="10"/>
      <color theme="1"/>
      <name val="Calibri"/>
      <family val="2"/>
      <scheme val="minor"/>
    </font>
    <font>
      <sz val="9"/>
      <color theme="1"/>
      <name val="Calibri"/>
      <family val="2"/>
      <scheme val="minor"/>
    </font>
    <font>
      <b/>
      <sz val="9"/>
      <color theme="0"/>
      <name val="Calibri"/>
      <family val="2"/>
      <scheme val="minor"/>
    </font>
    <font>
      <b/>
      <sz val="11"/>
      <color theme="1"/>
      <name val="Calibri"/>
      <family val="2"/>
      <scheme val="minor"/>
    </font>
    <font>
      <sz val="10"/>
      <color rgb="FF000000"/>
      <name val="Calibri"/>
      <family val="2"/>
      <scheme val="minor"/>
    </font>
    <font>
      <b/>
      <u/>
      <sz val="11"/>
      <color theme="1"/>
      <name val="Calibri"/>
      <family val="2"/>
      <scheme val="minor"/>
    </font>
    <font>
      <sz val="10"/>
      <color rgb="FF000000"/>
      <name val="Times New Roman"/>
      <family val="1"/>
    </font>
    <font>
      <sz val="11"/>
      <color theme="1"/>
      <name val="Calibri (Body)_x0000_"/>
    </font>
    <font>
      <i/>
      <sz val="11"/>
      <color theme="1"/>
      <name val="Calibri (Body)_x0000_"/>
    </font>
    <font>
      <b/>
      <sz val="10"/>
      <color theme="0"/>
      <name val="Calibri"/>
      <family val="2"/>
      <scheme val="minor"/>
    </font>
    <font>
      <b/>
      <u/>
      <sz val="10"/>
      <color theme="1"/>
      <name val="Calibri"/>
      <family val="2"/>
      <scheme val="minor"/>
    </font>
    <font>
      <i/>
      <sz val="10"/>
      <color theme="1"/>
      <name val="Calibri"/>
      <family val="2"/>
      <scheme val="minor"/>
    </font>
    <font>
      <sz val="9.5"/>
      <color theme="1"/>
      <name val="Calibri"/>
      <family val="2"/>
      <scheme val="minor"/>
    </font>
    <font>
      <b/>
      <sz val="9.5"/>
      <color theme="0"/>
      <name val="Calibri"/>
      <family val="2"/>
      <scheme val="minor"/>
    </font>
    <font>
      <b/>
      <sz val="10"/>
      <name val="Calibri"/>
      <family val="2"/>
      <scheme val="minor"/>
    </font>
    <font>
      <sz val="10"/>
      <color theme="1"/>
      <name val="Wingdings 2"/>
      <family val="1"/>
      <charset val="2"/>
    </font>
    <font>
      <i/>
      <sz val="10"/>
      <color rgb="FF000000"/>
      <name val="Calibri"/>
      <family val="2"/>
      <scheme val="minor"/>
    </font>
    <font>
      <b/>
      <sz val="11"/>
      <color theme="0"/>
      <name val="Calibri"/>
      <family val="2"/>
      <scheme val="minor"/>
    </font>
    <font>
      <sz val="11"/>
      <color rgb="FF000000"/>
      <name val="Calibri"/>
      <family val="2"/>
      <scheme val="minor"/>
    </font>
    <font>
      <i/>
      <sz val="11"/>
      <color theme="1"/>
      <name val="Calibri"/>
      <family val="2"/>
      <scheme val="minor"/>
    </font>
  </fonts>
  <fills count="7">
    <fill>
      <patternFill patternType="none"/>
    </fill>
    <fill>
      <patternFill patternType="gray125"/>
    </fill>
    <fill>
      <patternFill patternType="solid">
        <fgColor rgb="FF000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s>
  <cellStyleXfs count="1">
    <xf numFmtId="0" fontId="0" fillId="0" borderId="0"/>
  </cellStyleXfs>
  <cellXfs count="186">
    <xf numFmtId="0" fontId="0" fillId="0" borderId="0" xfId="0"/>
    <xf numFmtId="0" fontId="3" fillId="0" borderId="5" xfId="0" applyFont="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Border="1" applyAlignment="1">
      <alignment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3" fillId="0" borderId="4" xfId="0" applyFont="1" applyBorder="1" applyAlignment="1">
      <alignment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1" fillId="0" borderId="7" xfId="0" applyFont="1" applyBorder="1" applyAlignment="1">
      <alignment vertical="center" wrapText="1"/>
    </xf>
    <xf numFmtId="0" fontId="4" fillId="0" borderId="0" xfId="0" applyFont="1" applyAlignment="1">
      <alignment horizontal="left"/>
    </xf>
    <xf numFmtId="0" fontId="5" fillId="2" borderId="3" xfId="0" applyFont="1" applyFill="1" applyBorder="1" applyAlignment="1">
      <alignment horizontal="center" wrapText="1"/>
    </xf>
    <xf numFmtId="0" fontId="3" fillId="0" borderId="2"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1" fillId="0" borderId="2"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left" vertical="center" wrapText="1"/>
    </xf>
    <xf numFmtId="0" fontId="0" fillId="0" borderId="0" xfId="0" applyAlignment="1">
      <alignment horizontal="center"/>
    </xf>
    <xf numFmtId="0" fontId="0" fillId="0" borderId="0" xfId="0" applyBorder="1"/>
    <xf numFmtId="0" fontId="6" fillId="0" borderId="0" xfId="0" applyFont="1" applyAlignment="1">
      <alignment horizontal="center"/>
    </xf>
    <xf numFmtId="0" fontId="6" fillId="0" borderId="0" xfId="0" applyFont="1" applyAlignment="1"/>
    <xf numFmtId="0" fontId="6" fillId="0" borderId="0" xfId="0" applyFont="1" applyAlignment="1">
      <alignment horizontal="center" wrapText="1"/>
    </xf>
    <xf numFmtId="0" fontId="0" fillId="0" borderId="10" xfId="0" applyBorder="1" applyAlignment="1">
      <alignment horizontal="center" vertical="center" wrapText="1"/>
    </xf>
    <xf numFmtId="0" fontId="6" fillId="0" borderId="10" xfId="0" applyFont="1" applyBorder="1" applyAlignment="1">
      <alignment horizontal="center" vertical="center" wrapText="1"/>
    </xf>
    <xf numFmtId="0" fontId="6" fillId="3"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0" fillId="0" borderId="10" xfId="0" applyBorder="1" applyAlignment="1">
      <alignment horizontal="center" vertical="center"/>
    </xf>
    <xf numFmtId="0" fontId="3" fillId="0" borderId="1" xfId="0" applyFont="1" applyBorder="1" applyAlignment="1">
      <alignment horizontal="left" vertical="center" wrapText="1"/>
    </xf>
    <xf numFmtId="0" fontId="1" fillId="0" borderId="1" xfId="0" applyFont="1" applyBorder="1" applyAlignment="1">
      <alignment horizontal="center" vertical="center" wrapText="1"/>
    </xf>
    <xf numFmtId="0" fontId="5" fillId="2" borderId="1" xfId="0" applyFont="1" applyFill="1" applyBorder="1" applyAlignment="1">
      <alignment horizontal="center" wrapText="1"/>
    </xf>
    <xf numFmtId="0" fontId="4" fillId="0" borderId="0" xfId="0" applyFont="1" applyAlignment="1">
      <alignment vertical="center" wrapText="1"/>
    </xf>
    <xf numFmtId="0" fontId="0" fillId="0" borderId="0" xfId="0" applyAlignment="1"/>
    <xf numFmtId="0" fontId="6" fillId="4" borderId="10" xfId="0" applyFont="1" applyFill="1" applyBorder="1" applyAlignment="1">
      <alignment horizontal="center" vertical="center"/>
    </xf>
    <xf numFmtId="0" fontId="0" fillId="0" borderId="10" xfId="0" applyBorder="1"/>
    <xf numFmtId="0" fontId="0" fillId="0" borderId="0" xfId="0" applyBorder="1" applyAlignment="1">
      <alignment horizontal="center"/>
    </xf>
    <xf numFmtId="0" fontId="6" fillId="4" borderId="10" xfId="0" applyFont="1" applyFill="1" applyBorder="1"/>
    <xf numFmtId="0" fontId="0" fillId="0" borderId="0" xfId="0" applyBorder="1" applyAlignment="1"/>
    <xf numFmtId="0" fontId="5" fillId="2" borderId="2" xfId="0" applyFont="1" applyFill="1" applyBorder="1" applyAlignment="1">
      <alignment horizontal="center" wrapText="1"/>
    </xf>
    <xf numFmtId="0" fontId="0" fillId="0" borderId="13" xfId="0" applyBorder="1" applyAlignment="1"/>
    <xf numFmtId="0" fontId="0" fillId="0" borderId="19" xfId="0" applyBorder="1"/>
    <xf numFmtId="0" fontId="6" fillId="0" borderId="10" xfId="0" applyFont="1" applyFill="1" applyBorder="1" applyAlignment="1">
      <alignment horizontal="center" vertical="center" wrapText="1"/>
    </xf>
    <xf numFmtId="0" fontId="8" fillId="0" borderId="14" xfId="0" applyFont="1" applyBorder="1" applyAlignment="1"/>
    <xf numFmtId="0" fontId="8" fillId="0" borderId="16" xfId="0" applyFont="1" applyBorder="1" applyAlignment="1"/>
    <xf numFmtId="0" fontId="3" fillId="0" borderId="5" xfId="0" applyFont="1" applyBorder="1" applyAlignment="1" applyProtection="1">
      <alignment horizontal="center" vertical="center" wrapText="1"/>
      <protection locked="0"/>
    </xf>
    <xf numFmtId="0" fontId="3" fillId="0" borderId="5"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8" fillId="0" borderId="9" xfId="0" applyFont="1" applyBorder="1" applyAlignment="1" applyProtection="1">
      <protection locked="0"/>
    </xf>
    <xf numFmtId="0" fontId="0" fillId="0" borderId="10" xfId="0" applyFill="1" applyBorder="1" applyAlignment="1">
      <alignment horizontal="right" vertical="center" wrapText="1"/>
    </xf>
    <xf numFmtId="0" fontId="0" fillId="0" borderId="10" xfId="0" applyFill="1" applyBorder="1" applyAlignment="1">
      <alignment horizontal="center" vertical="center" wrapText="1"/>
    </xf>
    <xf numFmtId="1" fontId="0" fillId="0" borderId="10" xfId="0" applyNumberFormat="1" applyFill="1" applyBorder="1" applyAlignment="1">
      <alignment horizontal="center" vertical="center" wrapText="1"/>
    </xf>
    <xf numFmtId="0" fontId="0" fillId="0" borderId="10" xfId="0" applyBorder="1"/>
    <xf numFmtId="0" fontId="0" fillId="5" borderId="10" xfId="0" quotePrefix="1" applyFill="1" applyBorder="1" applyAlignment="1">
      <alignment horizontal="center" vertical="center"/>
    </xf>
    <xf numFmtId="0" fontId="0" fillId="0" borderId="8" xfId="0" applyBorder="1"/>
    <xf numFmtId="0" fontId="0" fillId="0" borderId="9" xfId="0" applyBorder="1"/>
    <xf numFmtId="0" fontId="0" fillId="0" borderId="10" xfId="0" applyBorder="1" applyAlignment="1">
      <alignment horizontal="center"/>
    </xf>
    <xf numFmtId="0" fontId="3" fillId="5" borderId="4" xfId="0" applyFont="1" applyFill="1" applyBorder="1" applyAlignment="1">
      <alignment vertical="center" wrapText="1"/>
    </xf>
    <xf numFmtId="0" fontId="3" fillId="0" borderId="1" xfId="0" applyFont="1" applyBorder="1" applyAlignment="1" applyProtection="1">
      <alignment horizontal="center" vertical="center" wrapText="1"/>
    </xf>
    <xf numFmtId="0" fontId="7" fillId="0" borderId="26" xfId="0" applyFont="1" applyBorder="1" applyAlignment="1">
      <alignment vertical="center" wrapText="1"/>
    </xf>
    <xf numFmtId="0" fontId="1" fillId="0" borderId="4" xfId="0" applyFont="1" applyBorder="1" applyAlignment="1">
      <alignment horizontal="center" vertical="center" wrapText="1"/>
    </xf>
    <xf numFmtId="0" fontId="3" fillId="0" borderId="0" xfId="0" applyFont="1" applyAlignment="1">
      <alignment vertical="center" wrapText="1"/>
    </xf>
    <xf numFmtId="0" fontId="1" fillId="0" borderId="0" xfId="0" applyFont="1" applyAlignment="1">
      <alignment vertical="center" wrapText="1"/>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left" vertical="center" wrapText="1"/>
      <protection locked="0"/>
    </xf>
    <xf numFmtId="0" fontId="3" fillId="0" borderId="4"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5"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7" fillId="0" borderId="1" xfId="0" applyFont="1" applyBorder="1" applyAlignment="1">
      <alignment vertical="center" wrapText="1"/>
    </xf>
    <xf numFmtId="0" fontId="7" fillId="6" borderId="25" xfId="0" applyFont="1" applyFill="1" applyBorder="1" applyAlignment="1">
      <alignment vertical="center" wrapText="1"/>
    </xf>
    <xf numFmtId="0" fontId="7" fillId="0" borderId="4" xfId="0" applyFont="1" applyBorder="1" applyAlignment="1">
      <alignment vertical="center" wrapText="1"/>
    </xf>
    <xf numFmtId="0" fontId="7" fillId="6" borderId="26" xfId="0" applyFont="1" applyFill="1" applyBorder="1" applyAlignment="1">
      <alignment vertical="center" wrapText="1"/>
    </xf>
    <xf numFmtId="0" fontId="7" fillId="6" borderId="1" xfId="0" applyFont="1" applyFill="1" applyBorder="1" applyAlignment="1">
      <alignment vertical="center" wrapText="1"/>
    </xf>
    <xf numFmtId="0" fontId="7" fillId="6" borderId="28" xfId="0" applyFont="1" applyFill="1" applyBorder="1" applyAlignment="1">
      <alignment vertical="center" wrapText="1"/>
    </xf>
    <xf numFmtId="0" fontId="1" fillId="0" borderId="1" xfId="0" applyFont="1" applyBorder="1" applyAlignment="1">
      <alignment vertical="center" wrapText="1"/>
    </xf>
    <xf numFmtId="0" fontId="3" fillId="0" borderId="5" xfId="0" quotePrefix="1" applyFont="1" applyBorder="1" applyAlignment="1">
      <alignment horizontal="center" vertical="center" wrapText="1"/>
    </xf>
    <xf numFmtId="0" fontId="14" fillId="0" borderId="5" xfId="0" applyFont="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0" xfId="0" applyFont="1" applyBorder="1" applyAlignment="1" applyProtection="1">
      <alignment horizontal="center" vertical="center"/>
    </xf>
    <xf numFmtId="0" fontId="7" fillId="0" borderId="21" xfId="0" applyFont="1" applyBorder="1" applyAlignment="1">
      <alignment vertical="center" wrapText="1"/>
    </xf>
    <xf numFmtId="0" fontId="1" fillId="0" borderId="5" xfId="0" applyFont="1" applyBorder="1" applyAlignment="1">
      <alignment vertical="center" wrapText="1"/>
    </xf>
    <xf numFmtId="0" fontId="7" fillId="0" borderId="27" xfId="0" applyFont="1" applyBorder="1" applyAlignment="1">
      <alignment vertical="center" wrapText="1"/>
    </xf>
    <xf numFmtId="0" fontId="3" fillId="0" borderId="5" xfId="0" applyFont="1" applyFill="1" applyBorder="1" applyAlignment="1" applyProtection="1">
      <alignment horizontal="left" vertical="center" wrapText="1"/>
      <protection locked="0"/>
    </xf>
    <xf numFmtId="0" fontId="7" fillId="0" borderId="24" xfId="0" applyFont="1" applyBorder="1" applyAlignment="1">
      <alignment vertical="center" wrapText="1"/>
    </xf>
    <xf numFmtId="0" fontId="7" fillId="6" borderId="21" xfId="0" applyFont="1" applyFill="1" applyBorder="1" applyAlignment="1">
      <alignment vertical="center" wrapText="1"/>
    </xf>
    <xf numFmtId="0" fontId="7" fillId="6" borderId="22" xfId="0" applyFont="1" applyFill="1" applyBorder="1" applyAlignment="1">
      <alignment vertical="center" wrapText="1"/>
    </xf>
    <xf numFmtId="0" fontId="7" fillId="6" borderId="23"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5" borderId="0" xfId="0" applyFont="1" applyFill="1" applyAlignment="1">
      <alignment horizontal="center" vertical="center"/>
    </xf>
    <xf numFmtId="0" fontId="12"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3" fillId="5" borderId="0" xfId="0" applyFont="1" applyFill="1" applyAlignment="1">
      <alignment horizontal="left" vertical="center"/>
    </xf>
    <xf numFmtId="0" fontId="17" fillId="5" borderId="1"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3" fillId="5" borderId="0" xfId="0" applyFont="1" applyFill="1" applyAlignment="1">
      <alignment vertical="center"/>
    </xf>
    <xf numFmtId="0" fontId="3" fillId="0" borderId="0" xfId="0" applyFont="1" applyAlignment="1">
      <alignment vertical="center"/>
    </xf>
    <xf numFmtId="0" fontId="3" fillId="0" borderId="1" xfId="0" applyFont="1" applyBorder="1" applyAlignment="1">
      <alignment vertical="center"/>
    </xf>
    <xf numFmtId="0" fontId="13" fillId="0" borderId="0" xfId="0" applyFont="1" applyBorder="1" applyAlignment="1">
      <alignment horizontal="left" vertical="center"/>
    </xf>
    <xf numFmtId="0" fontId="3" fillId="0" borderId="0" xfId="0" applyFont="1" applyBorder="1"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1"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5" borderId="0" xfId="0" applyFont="1" applyFill="1" applyBorder="1" applyAlignment="1" applyProtection="1">
      <alignment vertical="center"/>
      <protection locked="0"/>
    </xf>
    <xf numFmtId="0" fontId="21" fillId="0" borderId="1" xfId="0" applyFont="1" applyBorder="1" applyAlignment="1">
      <alignment vertical="center" wrapText="1"/>
    </xf>
    <xf numFmtId="0" fontId="20" fillId="2" borderId="3" xfId="0" applyFont="1" applyFill="1" applyBorder="1" applyAlignment="1">
      <alignment horizontal="center"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6" fillId="0" borderId="7" xfId="0" applyFont="1" applyBorder="1" applyAlignment="1">
      <alignment vertical="center" wrapText="1"/>
    </xf>
    <xf numFmtId="0" fontId="0" fillId="5" borderId="1" xfId="0" applyFont="1" applyFill="1" applyBorder="1" applyAlignment="1">
      <alignment vertical="center" wrapText="1"/>
    </xf>
    <xf numFmtId="0" fontId="0" fillId="0" borderId="0" xfId="0" applyFont="1" applyAlignment="1">
      <alignment vertical="center"/>
    </xf>
    <xf numFmtId="0" fontId="0" fillId="0" borderId="4" xfId="0" applyFont="1" applyBorder="1" applyAlignment="1">
      <alignment vertical="center" wrapText="1"/>
    </xf>
    <xf numFmtId="0" fontId="0" fillId="0" borderId="4" xfId="0" applyFont="1" applyFill="1" applyBorder="1" applyAlignment="1">
      <alignment vertical="center" wrapText="1"/>
    </xf>
    <xf numFmtId="0" fontId="0" fillId="0" borderId="2" xfId="0" applyFont="1" applyBorder="1" applyAlignment="1">
      <alignment vertical="center" wrapText="1"/>
    </xf>
    <xf numFmtId="0" fontId="0" fillId="0" borderId="5" xfId="0" applyFont="1" applyBorder="1" applyAlignment="1">
      <alignment vertical="center" wrapText="1"/>
    </xf>
    <xf numFmtId="0" fontId="0" fillId="0" borderId="10" xfId="0" applyFont="1" applyBorder="1" applyAlignment="1">
      <alignment horizontal="left" vertical="center" wrapText="1"/>
    </xf>
    <xf numFmtId="0" fontId="21" fillId="0" borderId="5" xfId="0" applyFont="1" applyBorder="1" applyAlignment="1">
      <alignment vertical="center" wrapText="1"/>
    </xf>
    <xf numFmtId="0" fontId="0" fillId="0" borderId="5" xfId="0" applyFont="1" applyFill="1" applyBorder="1" applyAlignment="1">
      <alignment vertical="center" wrapText="1"/>
    </xf>
    <xf numFmtId="0" fontId="0" fillId="0" borderId="5" xfId="0" applyFont="1" applyBorder="1" applyAlignment="1">
      <alignment horizontal="left" vertical="center" wrapText="1"/>
    </xf>
    <xf numFmtId="0" fontId="21" fillId="0" borderId="4" xfId="0" applyFont="1" applyBorder="1" applyAlignment="1">
      <alignment vertical="center" wrapText="1"/>
    </xf>
    <xf numFmtId="0" fontId="22" fillId="0" borderId="1" xfId="0" applyFont="1" applyBorder="1" applyAlignment="1">
      <alignment horizontal="left" vertical="center" wrapText="1"/>
    </xf>
    <xf numFmtId="0" fontId="8" fillId="0" borderId="0" xfId="0" applyFont="1" applyBorder="1" applyAlignment="1">
      <alignment horizontal="left" vertical="center"/>
    </xf>
    <xf numFmtId="0" fontId="0" fillId="0" borderId="8" xfId="0" applyFont="1" applyBorder="1" applyAlignment="1" applyProtection="1">
      <alignment vertical="center"/>
      <protection locked="0"/>
    </xf>
    <xf numFmtId="0" fontId="0" fillId="0" borderId="9"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6" fillId="4" borderId="10" xfId="0" applyFont="1" applyFill="1" applyBorder="1" applyAlignment="1">
      <alignment vertical="center"/>
    </xf>
    <xf numFmtId="0" fontId="0" fillId="0" borderId="10" xfId="0" applyFont="1" applyBorder="1" applyAlignment="1" applyProtection="1">
      <alignment vertical="center"/>
      <protection locked="0"/>
    </xf>
    <xf numFmtId="0" fontId="0" fillId="5" borderId="0" xfId="0" applyFont="1" applyFill="1" applyBorder="1" applyAlignment="1" applyProtection="1">
      <alignment vertical="center"/>
      <protection locked="0"/>
    </xf>
    <xf numFmtId="0" fontId="0" fillId="5" borderId="0" xfId="0" applyFont="1" applyFill="1" applyAlignment="1">
      <alignment vertical="center"/>
    </xf>
    <xf numFmtId="0" fontId="3" fillId="0" borderId="4" xfId="0" applyFont="1" applyBorder="1" applyAlignment="1">
      <alignment horizontal="left" vertical="center" wrapText="1"/>
    </xf>
    <xf numFmtId="0" fontId="6" fillId="0" borderId="8" xfId="0" applyFont="1" applyBorder="1" applyAlignment="1" applyProtection="1">
      <alignment horizontal="center"/>
      <protection locked="0"/>
    </xf>
    <xf numFmtId="0" fontId="6" fillId="0" borderId="9" xfId="0" applyFont="1" applyBorder="1" applyAlignment="1" applyProtection="1">
      <alignment horizontal="center"/>
      <protection locked="0"/>
    </xf>
    <xf numFmtId="0" fontId="6" fillId="0" borderId="0" xfId="0" applyFont="1" applyAlignment="1">
      <alignment horizontal="center"/>
    </xf>
    <xf numFmtId="0" fontId="6" fillId="4" borderId="10" xfId="0" applyFont="1" applyFill="1" applyBorder="1" applyAlignment="1">
      <alignment horizontal="center"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10" xfId="0" applyBorder="1"/>
    <xf numFmtId="0" fontId="3" fillId="0" borderId="0" xfId="0" applyFont="1" applyBorder="1" applyAlignment="1">
      <alignment horizontal="right" vertical="center"/>
    </xf>
    <xf numFmtId="0" fontId="1" fillId="4" borderId="10" xfId="0" applyFont="1" applyFill="1" applyBorder="1" applyAlignment="1">
      <alignment vertical="center"/>
    </xf>
    <xf numFmtId="0" fontId="3" fillId="0" borderId="10" xfId="0" applyFont="1" applyBorder="1" applyAlignment="1" applyProtection="1">
      <alignment vertical="center"/>
      <protection locked="0"/>
    </xf>
    <xf numFmtId="0" fontId="13" fillId="0" borderId="0" xfId="0" applyFont="1" applyBorder="1" applyAlignment="1">
      <alignment horizontal="left" vertical="center"/>
    </xf>
    <xf numFmtId="0" fontId="3" fillId="5" borderId="8" xfId="0" applyFont="1" applyFill="1" applyBorder="1" applyAlignment="1" applyProtection="1">
      <alignment vertical="center"/>
      <protection locked="0"/>
    </xf>
    <xf numFmtId="0" fontId="3" fillId="5" borderId="0" xfId="0" applyFont="1" applyFill="1" applyAlignment="1">
      <alignment vertical="center"/>
    </xf>
    <xf numFmtId="0" fontId="1" fillId="0" borderId="20" xfId="0" applyFont="1" applyBorder="1" applyAlignment="1">
      <alignment horizontal="right" vertical="center" wrapText="1"/>
    </xf>
    <xf numFmtId="0" fontId="1" fillId="0" borderId="3" xfId="0" applyFont="1" applyBorder="1" applyAlignment="1">
      <alignment horizontal="right" vertical="center" wrapText="1"/>
    </xf>
    <xf numFmtId="0" fontId="1" fillId="0" borderId="2" xfId="0" applyFont="1" applyBorder="1" applyAlignment="1">
      <alignment horizontal="right" vertical="center" wrapText="1"/>
    </xf>
    <xf numFmtId="0" fontId="3" fillId="0" borderId="0" xfId="0" applyFont="1" applyBorder="1" applyAlignment="1">
      <alignment vertical="center" wrapText="1"/>
    </xf>
    <xf numFmtId="0" fontId="3" fillId="0" borderId="11"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0" xfId="0" applyFont="1" applyBorder="1" applyAlignment="1">
      <alignment horizontal="left" vertical="center"/>
    </xf>
    <xf numFmtId="0" fontId="15" fillId="0" borderId="0" xfId="0" applyFont="1" applyBorder="1" applyAlignment="1">
      <alignment horizontal="right" vertical="center"/>
    </xf>
    <xf numFmtId="0" fontId="0" fillId="0" borderId="10" xfId="0" applyBorder="1" applyAlignment="1">
      <alignment horizontal="left"/>
    </xf>
    <xf numFmtId="0" fontId="0" fillId="0" borderId="10" xfId="0" applyBorder="1" applyAlignment="1">
      <alignment horizontal="left" vertical="center"/>
    </xf>
    <xf numFmtId="0" fontId="3" fillId="0" borderId="10" xfId="0" applyFont="1" applyBorder="1" applyAlignment="1">
      <alignment horizontal="left" vertical="center" wrapText="1"/>
    </xf>
    <xf numFmtId="0" fontId="8" fillId="0" borderId="0" xfId="0" applyFont="1" applyBorder="1" applyAlignment="1">
      <alignment horizontal="left"/>
    </xf>
    <xf numFmtId="0" fontId="0" fillId="0" borderId="8" xfId="0" applyBorder="1" applyProtection="1">
      <protection locked="0"/>
    </xf>
    <xf numFmtId="0" fontId="0" fillId="0" borderId="13" xfId="0" applyBorder="1" applyAlignment="1" applyProtection="1">
      <protection locked="0"/>
    </xf>
    <xf numFmtId="0" fontId="0" fillId="0" borderId="0" xfId="0" applyBorder="1" applyAlignment="1" applyProtection="1">
      <protection locked="0"/>
    </xf>
    <xf numFmtId="0" fontId="0" fillId="0" borderId="19" xfId="0" applyBorder="1" applyAlignment="1" applyProtection="1">
      <protection locked="0"/>
    </xf>
    <xf numFmtId="0" fontId="0" fillId="0" borderId="13" xfId="0" applyBorder="1" applyAlignment="1"/>
    <xf numFmtId="0" fontId="0" fillId="0" borderId="0" xfId="0" applyBorder="1" applyAlignment="1"/>
    <xf numFmtId="0" fontId="0" fillId="0" borderId="19" xfId="0" applyBorder="1" applyAlignment="1"/>
    <xf numFmtId="0" fontId="0" fillId="0" borderId="17" xfId="0" applyBorder="1" applyAlignment="1" applyProtection="1">
      <protection locked="0"/>
    </xf>
    <xf numFmtId="0" fontId="0" fillId="0" borderId="8" xfId="0" applyBorder="1" applyAlignment="1" applyProtection="1">
      <protection locked="0"/>
    </xf>
    <xf numFmtId="0" fontId="0" fillId="0" borderId="18" xfId="0" applyBorder="1" applyAlignment="1" applyProtection="1">
      <protection locked="0"/>
    </xf>
    <xf numFmtId="0" fontId="0" fillId="0" borderId="10" xfId="0" applyBorder="1" applyAlignment="1" applyProtection="1">
      <protection locked="0"/>
    </xf>
    <xf numFmtId="0" fontId="0" fillId="0" borderId="10" xfId="0" applyBorder="1" applyProtection="1">
      <protection locked="0"/>
    </xf>
    <xf numFmtId="0" fontId="8" fillId="0" borderId="15" xfId="0" applyFont="1" applyBorder="1" applyAlignment="1">
      <alignment horizontal="left"/>
    </xf>
    <xf numFmtId="0" fontId="8" fillId="0" borderId="14" xfId="0" applyFont="1" applyBorder="1" applyAlignment="1">
      <alignment horizontal="left"/>
    </xf>
    <xf numFmtId="0" fontId="8" fillId="0" borderId="16" xfId="0" applyFont="1" applyBorder="1" applyAlignment="1">
      <alignment horizontal="left"/>
    </xf>
    <xf numFmtId="0" fontId="6" fillId="4" borderId="10" xfId="0" applyFont="1" applyFill="1" applyBorder="1"/>
    <xf numFmtId="0" fontId="6" fillId="4" borderId="10" xfId="0" applyFont="1" applyFill="1" applyBorder="1" applyAlignment="1"/>
    <xf numFmtId="0" fontId="0" fillId="0" borderId="8" xfId="0" applyBorder="1" applyAlignment="1" applyProtection="1">
      <alignment horizontal="center"/>
      <protection locked="0"/>
    </xf>
    <xf numFmtId="0" fontId="0" fillId="0" borderId="0" xfId="0"/>
    <xf numFmtId="0" fontId="8" fillId="0" borderId="15" xfId="0" applyFont="1" applyBorder="1" applyAlignment="1"/>
    <xf numFmtId="0" fontId="8" fillId="0" borderId="14"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106680</xdr:colOff>
          <xdr:row>88</xdr:row>
          <xdr:rowOff>152400</xdr:rowOff>
        </xdr:from>
        <xdr:to>
          <xdr:col>3</xdr:col>
          <xdr:colOff>373380</xdr:colOff>
          <xdr:row>90</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88</xdr:row>
          <xdr:rowOff>152400</xdr:rowOff>
        </xdr:from>
        <xdr:to>
          <xdr:col>4</xdr:col>
          <xdr:colOff>327660</xdr:colOff>
          <xdr:row>90</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96</xdr:row>
          <xdr:rowOff>144780</xdr:rowOff>
        </xdr:from>
        <xdr:to>
          <xdr:col>3</xdr:col>
          <xdr:colOff>373380</xdr:colOff>
          <xdr:row>98</xdr:row>
          <xdr:rowOff>30480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96</xdr:row>
          <xdr:rowOff>152400</xdr:rowOff>
        </xdr:from>
        <xdr:to>
          <xdr:col>4</xdr:col>
          <xdr:colOff>373380</xdr:colOff>
          <xdr:row>98</xdr:row>
          <xdr:rowOff>30480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101</xdr:row>
          <xdr:rowOff>160020</xdr:rowOff>
        </xdr:from>
        <xdr:to>
          <xdr:col>3</xdr:col>
          <xdr:colOff>350520</xdr:colOff>
          <xdr:row>103</xdr:row>
          <xdr:rowOff>60960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101</xdr:row>
          <xdr:rowOff>160020</xdr:rowOff>
        </xdr:from>
        <xdr:to>
          <xdr:col>4</xdr:col>
          <xdr:colOff>373380</xdr:colOff>
          <xdr:row>103</xdr:row>
          <xdr:rowOff>60960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88</xdr:row>
          <xdr:rowOff>152400</xdr:rowOff>
        </xdr:from>
        <xdr:to>
          <xdr:col>3</xdr:col>
          <xdr:colOff>373380</xdr:colOff>
          <xdr:row>90</xdr:row>
          <xdr:rowOff>60960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88</xdr:row>
          <xdr:rowOff>152400</xdr:rowOff>
        </xdr:from>
        <xdr:to>
          <xdr:col>4</xdr:col>
          <xdr:colOff>327660</xdr:colOff>
          <xdr:row>90</xdr:row>
          <xdr:rowOff>60960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96</xdr:row>
          <xdr:rowOff>144780</xdr:rowOff>
        </xdr:from>
        <xdr:to>
          <xdr:col>3</xdr:col>
          <xdr:colOff>373380</xdr:colOff>
          <xdr:row>98</xdr:row>
          <xdr:rowOff>38100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96</xdr:row>
          <xdr:rowOff>152400</xdr:rowOff>
        </xdr:from>
        <xdr:to>
          <xdr:col>4</xdr:col>
          <xdr:colOff>373380</xdr:colOff>
          <xdr:row>98</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101</xdr:row>
          <xdr:rowOff>160020</xdr:rowOff>
        </xdr:from>
        <xdr:to>
          <xdr:col>3</xdr:col>
          <xdr:colOff>350520</xdr:colOff>
          <xdr:row>103</xdr:row>
          <xdr:rowOff>60960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83820</xdr:colOff>
          <xdr:row>101</xdr:row>
          <xdr:rowOff>160020</xdr:rowOff>
        </xdr:from>
        <xdr:to>
          <xdr:col>4</xdr:col>
          <xdr:colOff>373380</xdr:colOff>
          <xdr:row>103</xdr:row>
          <xdr:rowOff>60960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1"/>
  <sheetViews>
    <sheetView showGridLines="0" zoomScaleNormal="100" workbookViewId="0">
      <selection activeCell="F19" sqref="F19"/>
    </sheetView>
  </sheetViews>
  <sheetFormatPr defaultColWidth="8.88671875" defaultRowHeight="14.4"/>
  <cols>
    <col min="1" max="1" width="19.33203125" bestFit="1" customWidth="1"/>
    <col min="2" max="2" width="28" customWidth="1"/>
    <col min="3" max="4" width="12.6640625" customWidth="1"/>
  </cols>
  <sheetData>
    <row r="1" spans="1:5" ht="30.75" customHeight="1">
      <c r="A1" s="141" t="s">
        <v>83</v>
      </c>
      <c r="B1" s="141"/>
      <c r="C1" s="141"/>
      <c r="D1" s="141"/>
      <c r="E1" s="21"/>
    </row>
    <row r="2" spans="1:5" ht="30.75" customHeight="1">
      <c r="A2" s="20"/>
      <c r="B2" s="20"/>
      <c r="C2" s="20"/>
      <c r="D2" s="20"/>
      <c r="E2" s="21"/>
    </row>
    <row r="3" spans="1:5" ht="30.75" customHeight="1">
      <c r="A3" s="21" t="s">
        <v>95</v>
      </c>
      <c r="B3" s="139"/>
      <c r="C3" s="139"/>
      <c r="D3" s="139"/>
      <c r="E3" s="20"/>
    </row>
    <row r="4" spans="1:5" ht="30.75" customHeight="1">
      <c r="A4" s="21" t="s">
        <v>84</v>
      </c>
      <c r="B4" s="140"/>
      <c r="C4" s="140"/>
      <c r="D4" s="140"/>
      <c r="E4" s="20"/>
    </row>
    <row r="5" spans="1:5" ht="30.75" customHeight="1">
      <c r="A5" s="20"/>
      <c r="B5" s="20"/>
      <c r="C5" s="22"/>
      <c r="D5" s="20"/>
      <c r="E5" s="20"/>
    </row>
    <row r="6" spans="1:5" ht="43.2">
      <c r="A6" s="142" t="s">
        <v>196</v>
      </c>
      <c r="B6" s="142"/>
      <c r="C6" s="26" t="s">
        <v>85</v>
      </c>
      <c r="D6" s="33" t="s">
        <v>86</v>
      </c>
    </row>
    <row r="7" spans="1:5">
      <c r="A7" s="143" t="s">
        <v>87</v>
      </c>
      <c r="B7" s="143"/>
      <c r="C7" s="23">
        <f>Rights!$D$11</f>
        <v>9</v>
      </c>
      <c r="D7" s="27">
        <f>Rights!$E$11</f>
        <v>0</v>
      </c>
    </row>
    <row r="8" spans="1:5">
      <c r="A8" s="143" t="s">
        <v>88</v>
      </c>
      <c r="B8" s="143"/>
      <c r="C8" s="23">
        <f>Rights!$D$28</f>
        <v>27</v>
      </c>
      <c r="D8" s="27">
        <f>Rights!$E$28</f>
        <v>0</v>
      </c>
    </row>
    <row r="9" spans="1:5">
      <c r="A9" s="143" t="s">
        <v>89</v>
      </c>
      <c r="B9" s="143"/>
      <c r="C9" s="23">
        <f>Rights!$D$50</f>
        <v>32</v>
      </c>
      <c r="D9" s="27">
        <f>Rights!$E$50</f>
        <v>0</v>
      </c>
    </row>
    <row r="10" spans="1:5">
      <c r="A10" s="143" t="s">
        <v>90</v>
      </c>
      <c r="B10" s="143"/>
      <c r="C10" s="23">
        <f>Rights!$D$61</f>
        <v>15</v>
      </c>
      <c r="D10" s="27">
        <f>Rights!$E$61</f>
        <v>0</v>
      </c>
    </row>
    <row r="11" spans="1:5">
      <c r="A11" s="143" t="s">
        <v>91</v>
      </c>
      <c r="B11" s="143"/>
      <c r="C11" s="23">
        <f>Rights!$D$69</f>
        <v>5</v>
      </c>
      <c r="D11" s="27">
        <f>Rights!$E$69</f>
        <v>0</v>
      </c>
    </row>
    <row r="12" spans="1:5">
      <c r="A12" s="143" t="s">
        <v>92</v>
      </c>
      <c r="B12" s="143"/>
      <c r="C12" s="23">
        <f>Rights!$D$74</f>
        <v>4</v>
      </c>
      <c r="D12" s="27">
        <f>Rights!$E$74</f>
        <v>0</v>
      </c>
    </row>
    <row r="13" spans="1:5">
      <c r="A13" s="143" t="s">
        <v>93</v>
      </c>
      <c r="B13" s="143"/>
      <c r="C13" s="23">
        <f>Rights!$D$82</f>
        <v>6</v>
      </c>
      <c r="D13" s="27">
        <f>Rights!$E$82</f>
        <v>0</v>
      </c>
    </row>
    <row r="14" spans="1:5">
      <c r="A14" s="145" t="s">
        <v>163</v>
      </c>
      <c r="B14" s="145"/>
      <c r="C14" s="23">
        <f>Rights!$D$86</f>
        <v>2</v>
      </c>
      <c r="D14" s="27">
        <f>Rights!$E$86</f>
        <v>0</v>
      </c>
    </row>
    <row r="15" spans="1:5">
      <c r="A15" s="144" t="s">
        <v>202</v>
      </c>
      <c r="B15" s="144"/>
      <c r="C15" s="24">
        <f>SUM(C7:C14)</f>
        <v>100</v>
      </c>
      <c r="D15" s="41">
        <f>SUM(D7:D14)</f>
        <v>0</v>
      </c>
    </row>
    <row r="17" spans="1:4">
      <c r="A17" s="144" t="s">
        <v>94</v>
      </c>
      <c r="B17" s="144"/>
      <c r="C17" s="24">
        <f>SUM(C15)</f>
        <v>100</v>
      </c>
      <c r="D17" s="25">
        <f>SUM(D15)</f>
        <v>0</v>
      </c>
    </row>
    <row r="19" spans="1:4">
      <c r="B19" s="49" t="s">
        <v>96</v>
      </c>
      <c r="C19" s="50">
        <f>C15</f>
        <v>100</v>
      </c>
    </row>
    <row r="20" spans="1:4">
      <c r="B20" s="49" t="s">
        <v>97</v>
      </c>
      <c r="C20" s="51">
        <f>(C17*0.95)</f>
        <v>95</v>
      </c>
    </row>
    <row r="21" spans="1:4" ht="28.8">
      <c r="B21" s="49" t="s">
        <v>98</v>
      </c>
      <c r="C21" s="53" t="s">
        <v>227</v>
      </c>
    </row>
  </sheetData>
  <sheetProtection selectLockedCells="1"/>
  <mergeCells count="14">
    <mergeCell ref="A17:B17"/>
    <mergeCell ref="A15:B15"/>
    <mergeCell ref="A7:B7"/>
    <mergeCell ref="A8:B8"/>
    <mergeCell ref="A9:B9"/>
    <mergeCell ref="A10:B10"/>
    <mergeCell ref="A11:B11"/>
    <mergeCell ref="A12:B12"/>
    <mergeCell ref="A14:B14"/>
    <mergeCell ref="B3:D3"/>
    <mergeCell ref="B4:D4"/>
    <mergeCell ref="A1:D1"/>
    <mergeCell ref="A6:B6"/>
    <mergeCell ref="A13:B13"/>
  </mergeCells>
  <printOptions horizontalCentered="1"/>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128"/>
  <sheetViews>
    <sheetView showGridLines="0" zoomScale="92" zoomScaleNormal="92" zoomScaleSheetLayoutView="120" workbookViewId="0">
      <selection activeCell="D5" sqref="D5"/>
    </sheetView>
  </sheetViews>
  <sheetFormatPr defaultColWidth="8.88671875" defaultRowHeight="14.4"/>
  <cols>
    <col min="1" max="1" width="13.6640625" style="102" customWidth="1"/>
    <col min="2" max="2" width="8.33203125" style="95" customWidth="1"/>
    <col min="3" max="3" width="38.6640625" style="137" customWidth="1"/>
    <col min="4" max="4" width="5.6640625" style="102" customWidth="1"/>
    <col min="5" max="5" width="5.6640625" style="95" customWidth="1"/>
    <col min="6" max="6" width="42.6640625" style="103" customWidth="1"/>
    <col min="7" max="7" width="23.88671875" style="102" customWidth="1"/>
    <col min="8" max="16384" width="8.88671875" style="102"/>
  </cols>
  <sheetData>
    <row r="1" spans="1:9" s="99" customFormat="1" ht="28.2" thickBot="1">
      <c r="A1" s="96" t="s">
        <v>0</v>
      </c>
      <c r="B1" s="97" t="s">
        <v>321</v>
      </c>
      <c r="C1" s="113" t="s">
        <v>219</v>
      </c>
      <c r="D1" s="90" t="s">
        <v>21</v>
      </c>
      <c r="E1" s="90" t="s">
        <v>22</v>
      </c>
      <c r="F1" s="90" t="s">
        <v>265</v>
      </c>
      <c r="G1" s="98" t="s">
        <v>23</v>
      </c>
    </row>
    <row r="2" spans="1:9" s="99" customFormat="1" thickBot="1">
      <c r="A2" s="100"/>
      <c r="B2" s="100"/>
      <c r="C2" s="101" t="s">
        <v>25</v>
      </c>
      <c r="D2" s="91"/>
      <c r="E2" s="91"/>
      <c r="F2" s="91"/>
      <c r="G2" s="100"/>
      <c r="I2" s="99" t="s">
        <v>322</v>
      </c>
    </row>
    <row r="3" spans="1:9" ht="28.2" thickBot="1">
      <c r="A3" s="13" t="s">
        <v>2</v>
      </c>
      <c r="B3" s="14" t="s">
        <v>3</v>
      </c>
      <c r="C3" s="114" t="s">
        <v>115</v>
      </c>
      <c r="D3" s="14">
        <v>1</v>
      </c>
      <c r="E3" s="58"/>
      <c r="F3" s="47" t="s">
        <v>266</v>
      </c>
      <c r="G3" s="47"/>
    </row>
    <row r="4" spans="1:9" ht="83.4" thickBot="1">
      <c r="A4" s="13" t="s">
        <v>2</v>
      </c>
      <c r="B4" s="14" t="s">
        <v>4</v>
      </c>
      <c r="C4" s="114" t="s">
        <v>116</v>
      </c>
      <c r="D4" s="14">
        <v>1</v>
      </c>
      <c r="E4" s="46"/>
      <c r="F4" s="47" t="s">
        <v>267</v>
      </c>
      <c r="G4" s="47"/>
    </row>
    <row r="5" spans="1:9" ht="69.599999999999994" thickBot="1">
      <c r="A5" s="13" t="s">
        <v>5</v>
      </c>
      <c r="B5" s="14" t="s">
        <v>6</v>
      </c>
      <c r="C5" s="114" t="s">
        <v>117</v>
      </c>
      <c r="D5" s="14">
        <v>1</v>
      </c>
      <c r="E5" s="46"/>
      <c r="F5" s="47" t="s">
        <v>268</v>
      </c>
      <c r="G5" s="47"/>
    </row>
    <row r="6" spans="1:9" ht="166.2" thickBot="1">
      <c r="A6" s="13" t="s">
        <v>7</v>
      </c>
      <c r="B6" s="14" t="s">
        <v>8</v>
      </c>
      <c r="C6" s="114" t="s">
        <v>118</v>
      </c>
      <c r="D6" s="14">
        <v>1</v>
      </c>
      <c r="E6" s="46"/>
      <c r="F6" s="47" t="s">
        <v>269</v>
      </c>
      <c r="G6" s="47"/>
    </row>
    <row r="7" spans="1:9" ht="83.4" thickBot="1">
      <c r="A7" s="13" t="s">
        <v>7</v>
      </c>
      <c r="B7" s="14" t="s">
        <v>9</v>
      </c>
      <c r="C7" s="114" t="s">
        <v>119</v>
      </c>
      <c r="D7" s="14">
        <v>1</v>
      </c>
      <c r="E7" s="46"/>
      <c r="F7" s="47" t="s">
        <v>270</v>
      </c>
      <c r="G7" s="47"/>
    </row>
    <row r="8" spans="1:9" ht="83.4" thickBot="1">
      <c r="A8" s="13" t="s">
        <v>10</v>
      </c>
      <c r="B8" s="14" t="s">
        <v>11</v>
      </c>
      <c r="C8" s="114" t="s">
        <v>120</v>
      </c>
      <c r="D8" s="14">
        <v>2</v>
      </c>
      <c r="E8" s="46"/>
      <c r="F8" s="47" t="s">
        <v>271</v>
      </c>
      <c r="G8" s="47"/>
    </row>
    <row r="9" spans="1:9" ht="83.4" thickBot="1">
      <c r="A9" s="13" t="s">
        <v>114</v>
      </c>
      <c r="B9" s="14" t="s">
        <v>12</v>
      </c>
      <c r="C9" s="115" t="s">
        <v>225</v>
      </c>
      <c r="D9" s="14">
        <v>1</v>
      </c>
      <c r="E9" s="46"/>
      <c r="F9" s="47" t="s">
        <v>272</v>
      </c>
      <c r="G9" s="47"/>
    </row>
    <row r="10" spans="1:9" ht="55.8" thickBot="1">
      <c r="A10" s="13" t="s">
        <v>114</v>
      </c>
      <c r="B10" s="14" t="s">
        <v>226</v>
      </c>
      <c r="C10" s="114" t="s">
        <v>231</v>
      </c>
      <c r="D10" s="14">
        <v>1</v>
      </c>
      <c r="E10" s="46"/>
      <c r="F10" s="82" t="s">
        <v>273</v>
      </c>
      <c r="G10" s="47"/>
    </row>
    <row r="11" spans="1:9" ht="14.4" customHeight="1" thickBot="1">
      <c r="A11" s="152" t="s">
        <v>13</v>
      </c>
      <c r="B11" s="153"/>
      <c r="C11" s="154"/>
      <c r="D11" s="29">
        <f>SUM(D3:D10)</f>
        <v>9</v>
      </c>
      <c r="E11" s="2">
        <f>SUM(E3:E10)</f>
        <v>0</v>
      </c>
      <c r="F11" s="83"/>
      <c r="G11" s="60"/>
    </row>
    <row r="12" spans="1:9" ht="15" thickBot="1">
      <c r="A12" s="61"/>
      <c r="B12" s="16"/>
      <c r="C12" s="116"/>
      <c r="D12" s="4"/>
      <c r="E12" s="4"/>
      <c r="F12" s="62"/>
      <c r="G12" s="4"/>
    </row>
    <row r="13" spans="1:9" thickBot="1">
      <c r="A13" s="100"/>
      <c r="B13" s="100"/>
      <c r="C13" s="101" t="s">
        <v>14</v>
      </c>
      <c r="D13" s="91"/>
      <c r="E13" s="91"/>
      <c r="F13" s="91"/>
      <c r="G13" s="100"/>
    </row>
    <row r="14" spans="1:9" ht="42" thickBot="1">
      <c r="A14" s="28" t="s">
        <v>127</v>
      </c>
      <c r="B14" s="14" t="s">
        <v>15</v>
      </c>
      <c r="C14" s="114" t="s">
        <v>121</v>
      </c>
      <c r="D14" s="14">
        <v>2</v>
      </c>
      <c r="E14" s="46"/>
      <c r="F14" s="47" t="s">
        <v>274</v>
      </c>
      <c r="G14" s="47"/>
    </row>
    <row r="15" spans="1:9" ht="29.4" thickBot="1">
      <c r="A15" s="28" t="s">
        <v>128</v>
      </c>
      <c r="B15" s="14" t="s">
        <v>16</v>
      </c>
      <c r="C15" s="114" t="s">
        <v>232</v>
      </c>
      <c r="D15" s="14">
        <v>2</v>
      </c>
      <c r="E15" s="46"/>
      <c r="F15" s="47" t="s">
        <v>275</v>
      </c>
      <c r="G15" s="47"/>
    </row>
    <row r="16" spans="1:9" ht="42" thickBot="1">
      <c r="A16" s="28" t="s">
        <v>99</v>
      </c>
      <c r="B16" s="14" t="s">
        <v>126</v>
      </c>
      <c r="C16" s="114" t="s">
        <v>122</v>
      </c>
      <c r="D16" s="14">
        <v>2</v>
      </c>
      <c r="E16" s="46"/>
      <c r="F16" s="61" t="s">
        <v>276</v>
      </c>
      <c r="G16" s="47"/>
    </row>
    <row r="17" spans="1:7" ht="43.8" thickBot="1">
      <c r="A17" s="28">
        <v>330.17779999999999</v>
      </c>
      <c r="B17" s="14" t="s">
        <v>17</v>
      </c>
      <c r="C17" s="114" t="s">
        <v>233</v>
      </c>
      <c r="D17" s="14">
        <v>2</v>
      </c>
      <c r="E17" s="46"/>
      <c r="F17" s="47" t="s">
        <v>277</v>
      </c>
      <c r="G17" s="47"/>
    </row>
    <row r="18" spans="1:7" ht="97.2" thickBot="1">
      <c r="A18" s="28">
        <v>330.17779999999999</v>
      </c>
      <c r="B18" s="14" t="s">
        <v>18</v>
      </c>
      <c r="C18" s="114" t="s">
        <v>216</v>
      </c>
      <c r="D18" s="14">
        <v>2</v>
      </c>
      <c r="E18" s="46"/>
      <c r="F18" s="47" t="s">
        <v>278</v>
      </c>
      <c r="G18" s="47"/>
    </row>
    <row r="19" spans="1:7" ht="69.599999999999994" thickBot="1">
      <c r="A19" s="28" t="s">
        <v>129</v>
      </c>
      <c r="B19" s="14" t="s">
        <v>19</v>
      </c>
      <c r="C19" s="114" t="s">
        <v>123</v>
      </c>
      <c r="D19" s="14">
        <v>2</v>
      </c>
      <c r="E19" s="46"/>
      <c r="F19" s="47" t="s">
        <v>279</v>
      </c>
      <c r="G19" s="47"/>
    </row>
    <row r="20" spans="1:7" ht="124.8" thickBot="1">
      <c r="A20" s="28">
        <v>330.1782</v>
      </c>
      <c r="B20" s="14" t="s">
        <v>124</v>
      </c>
      <c r="C20" s="114" t="s">
        <v>234</v>
      </c>
      <c r="D20" s="14">
        <v>2</v>
      </c>
      <c r="E20" s="46"/>
      <c r="F20" s="47" t="s">
        <v>280</v>
      </c>
      <c r="G20" s="47"/>
    </row>
    <row r="21" spans="1:7" ht="97.2" thickBot="1">
      <c r="A21" s="28" t="s">
        <v>100</v>
      </c>
      <c r="B21" s="14" t="s">
        <v>20</v>
      </c>
      <c r="C21" s="114" t="s">
        <v>215</v>
      </c>
      <c r="D21" s="14">
        <v>2</v>
      </c>
      <c r="E21" s="46"/>
      <c r="F21" s="82" t="s">
        <v>281</v>
      </c>
      <c r="G21" s="47"/>
    </row>
    <row r="22" spans="1:7" ht="124.8" thickBot="1">
      <c r="A22" s="28" t="s">
        <v>100</v>
      </c>
      <c r="B22" s="14" t="s">
        <v>235</v>
      </c>
      <c r="C22" s="114" t="s">
        <v>236</v>
      </c>
      <c r="D22" s="14">
        <v>2</v>
      </c>
      <c r="E22" s="46"/>
      <c r="F22" s="47" t="s">
        <v>282</v>
      </c>
      <c r="G22" s="47"/>
    </row>
    <row r="23" spans="1:7" ht="111" thickBot="1">
      <c r="A23" s="28" t="s">
        <v>101</v>
      </c>
      <c r="B23" s="14" t="s">
        <v>26</v>
      </c>
      <c r="C23" s="114" t="s">
        <v>125</v>
      </c>
      <c r="D23" s="14">
        <v>2</v>
      </c>
      <c r="E23" s="46"/>
      <c r="F23" s="47" t="s">
        <v>283</v>
      </c>
      <c r="G23" s="47"/>
    </row>
    <row r="24" spans="1:7" ht="69.599999999999994" thickBot="1">
      <c r="A24" s="28" t="s">
        <v>34</v>
      </c>
      <c r="B24" s="14" t="s">
        <v>27</v>
      </c>
      <c r="C24" s="114" t="s">
        <v>237</v>
      </c>
      <c r="D24" s="14">
        <v>2</v>
      </c>
      <c r="E24" s="46"/>
      <c r="F24" s="47" t="s">
        <v>284</v>
      </c>
      <c r="G24" s="47"/>
    </row>
    <row r="25" spans="1:7" ht="55.8" thickBot="1">
      <c r="A25" s="28" t="s">
        <v>10</v>
      </c>
      <c r="B25" s="14" t="s">
        <v>28</v>
      </c>
      <c r="C25" s="117" t="s">
        <v>238</v>
      </c>
      <c r="D25" s="14">
        <v>2</v>
      </c>
      <c r="E25" s="46"/>
      <c r="F25" s="82" t="s">
        <v>323</v>
      </c>
      <c r="G25" s="47"/>
    </row>
    <row r="26" spans="1:7" ht="58.2" thickBot="1">
      <c r="A26" s="28" t="s">
        <v>239</v>
      </c>
      <c r="B26" s="14" t="s">
        <v>213</v>
      </c>
      <c r="C26" s="115" t="s">
        <v>240</v>
      </c>
      <c r="D26" s="14">
        <v>2</v>
      </c>
      <c r="E26" s="46"/>
      <c r="F26" s="82" t="s">
        <v>285</v>
      </c>
      <c r="G26" s="47"/>
    </row>
    <row r="27" spans="1:7" ht="69.599999999999994" thickBot="1">
      <c r="A27" s="28" t="s">
        <v>130</v>
      </c>
      <c r="B27" s="14" t="s">
        <v>29</v>
      </c>
      <c r="C27" s="117" t="s">
        <v>214</v>
      </c>
      <c r="D27" s="14">
        <v>1</v>
      </c>
      <c r="E27" s="46"/>
      <c r="F27" s="47" t="s">
        <v>286</v>
      </c>
      <c r="G27" s="47"/>
    </row>
    <row r="28" spans="1:7" ht="14.4" customHeight="1" thickBot="1">
      <c r="A28" s="152" t="s">
        <v>13</v>
      </c>
      <c r="B28" s="153"/>
      <c r="C28" s="154"/>
      <c r="D28" s="15">
        <f>SUM(D14:D27)</f>
        <v>27</v>
      </c>
      <c r="E28" s="2">
        <f>SUM(E14:E27)</f>
        <v>0</v>
      </c>
      <c r="F28" s="1"/>
      <c r="G28" s="8"/>
    </row>
    <row r="29" spans="1:7" ht="15" thickBot="1">
      <c r="A29" s="103"/>
      <c r="B29" s="92"/>
      <c r="C29" s="118"/>
      <c r="D29" s="103"/>
      <c r="E29" s="92"/>
      <c r="G29" s="103"/>
    </row>
    <row r="30" spans="1:7" thickBot="1">
      <c r="A30" s="100"/>
      <c r="B30" s="100"/>
      <c r="C30" s="101" t="s">
        <v>30</v>
      </c>
      <c r="D30" s="91"/>
      <c r="E30" s="91"/>
      <c r="F30" s="91"/>
      <c r="G30" s="100"/>
    </row>
    <row r="31" spans="1:7" ht="83.4" thickBot="1">
      <c r="A31" s="13" t="s">
        <v>31</v>
      </c>
      <c r="B31" s="14" t="s">
        <v>35</v>
      </c>
      <c r="C31" s="114" t="s">
        <v>131</v>
      </c>
      <c r="D31" s="14">
        <v>1</v>
      </c>
      <c r="E31" s="63"/>
      <c r="F31" s="84" t="s">
        <v>287</v>
      </c>
      <c r="G31" s="47"/>
    </row>
    <row r="32" spans="1:7" ht="72.599999999999994" thickBot="1">
      <c r="A32" s="6" t="s">
        <v>32</v>
      </c>
      <c r="B32" s="8" t="s">
        <v>36</v>
      </c>
      <c r="C32" s="119" t="s">
        <v>241</v>
      </c>
      <c r="D32" s="8">
        <v>2</v>
      </c>
      <c r="E32" s="44"/>
      <c r="F32" s="45" t="s">
        <v>288</v>
      </c>
      <c r="G32" s="64"/>
    </row>
    <row r="33" spans="1:7" ht="69.599999999999994" thickBot="1">
      <c r="A33" s="6" t="s">
        <v>33</v>
      </c>
      <c r="B33" s="8" t="s">
        <v>37</v>
      </c>
      <c r="C33" s="119" t="s">
        <v>132</v>
      </c>
      <c r="D33" s="8">
        <v>1</v>
      </c>
      <c r="E33" s="44"/>
      <c r="F33" s="45" t="s">
        <v>289</v>
      </c>
      <c r="G33" s="64"/>
    </row>
    <row r="34" spans="1:7" ht="43.8" thickBot="1">
      <c r="A34" s="6" t="s">
        <v>102</v>
      </c>
      <c r="B34" s="8" t="s">
        <v>38</v>
      </c>
      <c r="C34" s="119" t="s">
        <v>242</v>
      </c>
      <c r="D34" s="8">
        <v>2</v>
      </c>
      <c r="E34" s="44"/>
      <c r="F34" s="45" t="s">
        <v>290</v>
      </c>
      <c r="G34" s="64"/>
    </row>
    <row r="35" spans="1:7" ht="29.4" thickBot="1">
      <c r="A35" s="6" t="s">
        <v>32</v>
      </c>
      <c r="B35" s="8" t="s">
        <v>39</v>
      </c>
      <c r="C35" s="119" t="s">
        <v>133</v>
      </c>
      <c r="D35" s="8">
        <v>2</v>
      </c>
      <c r="E35" s="44"/>
      <c r="F35" s="82" t="s">
        <v>291</v>
      </c>
      <c r="G35" s="64"/>
    </row>
    <row r="36" spans="1:7" ht="72.599999999999994" thickBot="1">
      <c r="A36" s="6" t="s">
        <v>103</v>
      </c>
      <c r="B36" s="8" t="s">
        <v>40</v>
      </c>
      <c r="C36" s="119" t="s">
        <v>243</v>
      </c>
      <c r="D36" s="8">
        <v>2</v>
      </c>
      <c r="E36" s="44"/>
      <c r="F36" s="45" t="s">
        <v>292</v>
      </c>
      <c r="G36" s="64"/>
    </row>
    <row r="37" spans="1:7" ht="29.4" thickBot="1">
      <c r="A37" s="57" t="s">
        <v>244</v>
      </c>
      <c r="B37" s="8" t="s">
        <v>41</v>
      </c>
      <c r="C37" s="119" t="s">
        <v>134</v>
      </c>
      <c r="D37" s="8">
        <v>1</v>
      </c>
      <c r="E37" s="44"/>
      <c r="F37" s="45" t="s">
        <v>324</v>
      </c>
      <c r="G37" s="64"/>
    </row>
    <row r="38" spans="1:7" ht="55.8" thickBot="1">
      <c r="A38" s="13" t="s">
        <v>130</v>
      </c>
      <c r="B38" s="14" t="s">
        <v>44</v>
      </c>
      <c r="C38" s="114" t="s">
        <v>245</v>
      </c>
      <c r="D38" s="14">
        <v>1</v>
      </c>
      <c r="E38" s="44"/>
      <c r="F38" s="45" t="s">
        <v>325</v>
      </c>
      <c r="G38" s="64"/>
    </row>
    <row r="39" spans="1:7" ht="87" thickBot="1">
      <c r="A39" s="6" t="s">
        <v>127</v>
      </c>
      <c r="B39" s="8" t="s">
        <v>45</v>
      </c>
      <c r="C39" s="119" t="s">
        <v>246</v>
      </c>
      <c r="D39" s="8">
        <v>2</v>
      </c>
      <c r="E39" s="44"/>
      <c r="F39" s="45" t="s">
        <v>293</v>
      </c>
      <c r="G39" s="64"/>
    </row>
    <row r="40" spans="1:7" ht="43.8" thickBot="1">
      <c r="A40" s="6" t="s">
        <v>42</v>
      </c>
      <c r="B40" s="8" t="s">
        <v>140</v>
      </c>
      <c r="C40" s="119" t="s">
        <v>220</v>
      </c>
      <c r="D40" s="8">
        <v>2</v>
      </c>
      <c r="E40" s="44"/>
      <c r="F40" s="45" t="s">
        <v>294</v>
      </c>
      <c r="G40" s="64"/>
    </row>
    <row r="41" spans="1:7" ht="42" thickBot="1">
      <c r="A41" s="6" t="s">
        <v>141</v>
      </c>
      <c r="B41" s="8" t="s">
        <v>46</v>
      </c>
      <c r="C41" s="119" t="s">
        <v>135</v>
      </c>
      <c r="D41" s="8">
        <v>2</v>
      </c>
      <c r="E41" s="44"/>
      <c r="F41" s="45" t="s">
        <v>295</v>
      </c>
      <c r="G41" s="64"/>
    </row>
    <row r="42" spans="1:7" ht="138.6" thickBot="1">
      <c r="A42" s="6" t="s">
        <v>247</v>
      </c>
      <c r="B42" s="8" t="s">
        <v>47</v>
      </c>
      <c r="C42" s="119" t="s">
        <v>248</v>
      </c>
      <c r="D42" s="8">
        <v>2</v>
      </c>
      <c r="E42" s="44"/>
      <c r="F42" s="45" t="s">
        <v>296</v>
      </c>
      <c r="G42" s="64"/>
    </row>
    <row r="43" spans="1:7" ht="55.8" thickBot="1">
      <c r="A43" s="6" t="s">
        <v>247</v>
      </c>
      <c r="B43" s="8" t="s">
        <v>48</v>
      </c>
      <c r="C43" s="119" t="s">
        <v>136</v>
      </c>
      <c r="D43" s="8">
        <v>1</v>
      </c>
      <c r="E43" s="44"/>
      <c r="F43" s="45" t="s">
        <v>297</v>
      </c>
      <c r="G43" s="64"/>
    </row>
    <row r="44" spans="1:7" ht="69.599999999999994" thickBot="1">
      <c r="A44" s="6" t="s">
        <v>247</v>
      </c>
      <c r="B44" s="8" t="s">
        <v>142</v>
      </c>
      <c r="C44" s="119" t="s">
        <v>249</v>
      </c>
      <c r="D44" s="8">
        <v>1</v>
      </c>
      <c r="E44" s="44"/>
      <c r="F44" s="45" t="s">
        <v>298</v>
      </c>
      <c r="G44" s="64"/>
    </row>
    <row r="45" spans="1:7" ht="58.2" thickBot="1">
      <c r="A45" s="6" t="s">
        <v>43</v>
      </c>
      <c r="B45" s="8" t="s">
        <v>228</v>
      </c>
      <c r="C45" s="119" t="s">
        <v>137</v>
      </c>
      <c r="D45" s="8">
        <v>2</v>
      </c>
      <c r="E45" s="44"/>
      <c r="F45" s="70" t="s">
        <v>299</v>
      </c>
      <c r="G45" s="64"/>
    </row>
    <row r="46" spans="1:7" ht="58.2" thickBot="1">
      <c r="A46" s="65" t="s">
        <v>43</v>
      </c>
      <c r="B46" s="66" t="s">
        <v>49</v>
      </c>
      <c r="C46" s="120" t="s">
        <v>250</v>
      </c>
      <c r="D46" s="66">
        <v>2</v>
      </c>
      <c r="E46" s="67"/>
      <c r="F46" s="13" t="s">
        <v>300</v>
      </c>
      <c r="G46" s="68"/>
    </row>
    <row r="47" spans="1:7" ht="42" thickBot="1">
      <c r="A47" s="65" t="s">
        <v>251</v>
      </c>
      <c r="B47" s="66" t="s">
        <v>50</v>
      </c>
      <c r="C47" s="120" t="s">
        <v>138</v>
      </c>
      <c r="D47" s="66">
        <v>2</v>
      </c>
      <c r="E47" s="67"/>
      <c r="F47" s="70" t="s">
        <v>301</v>
      </c>
      <c r="G47" s="69"/>
    </row>
    <row r="48" spans="1:7" ht="55.8" thickBot="1">
      <c r="A48" s="65" t="s">
        <v>104</v>
      </c>
      <c r="B48" s="66" t="s">
        <v>51</v>
      </c>
      <c r="C48" s="120" t="s">
        <v>139</v>
      </c>
      <c r="D48" s="66">
        <v>2</v>
      </c>
      <c r="E48" s="67"/>
      <c r="F48" s="85" t="s">
        <v>302</v>
      </c>
      <c r="G48" s="69"/>
    </row>
    <row r="49" spans="1:7" ht="88.2" customHeight="1" thickBot="1">
      <c r="A49" s="65" t="s">
        <v>104</v>
      </c>
      <c r="B49" s="66" t="s">
        <v>52</v>
      </c>
      <c r="C49" s="120" t="s">
        <v>332</v>
      </c>
      <c r="D49" s="66">
        <v>2</v>
      </c>
      <c r="E49" s="67"/>
      <c r="F49" s="85" t="s">
        <v>303</v>
      </c>
      <c r="G49" s="69"/>
    </row>
    <row r="50" spans="1:7" ht="14.4" customHeight="1" thickBot="1">
      <c r="A50" s="152" t="s">
        <v>13</v>
      </c>
      <c r="B50" s="153"/>
      <c r="C50" s="154"/>
      <c r="D50" s="15">
        <f>SUM(D31:D49)</f>
        <v>32</v>
      </c>
      <c r="E50" s="15">
        <f>SUM(E31:E49)</f>
        <v>0</v>
      </c>
      <c r="F50" s="15"/>
      <c r="G50" s="29"/>
    </row>
    <row r="51" spans="1:7" ht="15" thickBot="1">
      <c r="A51" s="103"/>
      <c r="B51" s="92"/>
      <c r="C51" s="118"/>
      <c r="D51" s="103"/>
      <c r="E51" s="92"/>
      <c r="G51" s="103"/>
    </row>
    <row r="52" spans="1:7" thickBot="1">
      <c r="A52" s="100"/>
      <c r="B52" s="100"/>
      <c r="C52" s="101" t="s">
        <v>53</v>
      </c>
      <c r="D52" s="91"/>
      <c r="E52" s="91"/>
      <c r="F52" s="91"/>
      <c r="G52" s="100"/>
    </row>
    <row r="53" spans="1:7" ht="58.2" thickBot="1">
      <c r="A53" s="13" t="s">
        <v>105</v>
      </c>
      <c r="B53" s="12" t="s">
        <v>54</v>
      </c>
      <c r="C53" s="114" t="s">
        <v>252</v>
      </c>
      <c r="D53" s="12">
        <v>2</v>
      </c>
      <c r="E53" s="44"/>
      <c r="F53" s="82" t="s">
        <v>304</v>
      </c>
      <c r="G53" s="64"/>
    </row>
    <row r="54" spans="1:7" ht="43.8" thickBot="1">
      <c r="A54" s="6" t="s">
        <v>106</v>
      </c>
      <c r="B54" s="7" t="s">
        <v>55</v>
      </c>
      <c r="C54" s="119" t="s">
        <v>143</v>
      </c>
      <c r="D54" s="1">
        <v>2</v>
      </c>
      <c r="E54" s="44"/>
      <c r="F54" s="45" t="s">
        <v>305</v>
      </c>
      <c r="G54" s="64"/>
    </row>
    <row r="55" spans="1:7" ht="42" thickBot="1">
      <c r="A55" s="6" t="s">
        <v>106</v>
      </c>
      <c r="B55" s="14" t="s">
        <v>56</v>
      </c>
      <c r="C55" s="121" t="s">
        <v>253</v>
      </c>
      <c r="D55" s="14">
        <v>2</v>
      </c>
      <c r="E55" s="44"/>
      <c r="F55" s="13" t="s">
        <v>306</v>
      </c>
      <c r="G55" s="47"/>
    </row>
    <row r="56" spans="1:7" ht="43.8" thickBot="1">
      <c r="A56" s="6" t="s">
        <v>106</v>
      </c>
      <c r="B56" s="8" t="s">
        <v>144</v>
      </c>
      <c r="C56" s="122" t="s">
        <v>221</v>
      </c>
      <c r="D56" s="8">
        <v>2</v>
      </c>
      <c r="E56" s="44"/>
      <c r="F56" s="47" t="s">
        <v>307</v>
      </c>
      <c r="G56" s="64"/>
    </row>
    <row r="57" spans="1:7" ht="55.8" thickBot="1">
      <c r="A57" s="6" t="s">
        <v>107</v>
      </c>
      <c r="B57" s="8" t="s">
        <v>57</v>
      </c>
      <c r="C57" s="122" t="s">
        <v>254</v>
      </c>
      <c r="D57" s="8">
        <v>2</v>
      </c>
      <c r="E57" s="44"/>
      <c r="F57" s="86" t="s">
        <v>308</v>
      </c>
      <c r="G57" s="64"/>
    </row>
    <row r="58" spans="1:7" ht="69.599999999999994" thickBot="1">
      <c r="A58" s="6" t="s">
        <v>107</v>
      </c>
      <c r="B58" s="8" t="s">
        <v>58</v>
      </c>
      <c r="C58" s="123" t="s">
        <v>255</v>
      </c>
      <c r="D58" s="8">
        <v>2</v>
      </c>
      <c r="E58" s="44"/>
      <c r="F58" s="59" t="s">
        <v>309</v>
      </c>
      <c r="G58" s="70"/>
    </row>
    <row r="59" spans="1:7" ht="69.599999999999994" thickBot="1">
      <c r="A59" s="6" t="s">
        <v>256</v>
      </c>
      <c r="B59" s="8" t="s">
        <v>59</v>
      </c>
      <c r="C59" s="124" t="s">
        <v>257</v>
      </c>
      <c r="D59" s="8">
        <v>2</v>
      </c>
      <c r="E59" s="44"/>
      <c r="F59" s="45" t="s">
        <v>310</v>
      </c>
      <c r="G59" s="70"/>
    </row>
    <row r="60" spans="1:7" ht="58.2" thickBot="1">
      <c r="A60" s="65" t="s">
        <v>108</v>
      </c>
      <c r="B60" s="66" t="s">
        <v>60</v>
      </c>
      <c r="C60" s="125" t="s">
        <v>145</v>
      </c>
      <c r="D60" s="66">
        <v>1</v>
      </c>
      <c r="E60" s="67"/>
      <c r="F60" s="71" t="s">
        <v>311</v>
      </c>
      <c r="G60" s="70"/>
    </row>
    <row r="61" spans="1:7" ht="14.4" customHeight="1" thickBot="1">
      <c r="A61" s="152" t="s">
        <v>13</v>
      </c>
      <c r="B61" s="153"/>
      <c r="C61" s="154"/>
      <c r="D61" s="15">
        <f>SUM(D53:D60)</f>
        <v>15</v>
      </c>
      <c r="E61" s="15">
        <f>SUM(E53:E60)</f>
        <v>0</v>
      </c>
      <c r="F61" s="74"/>
      <c r="G61" s="72"/>
    </row>
    <row r="62" spans="1:7" ht="15" thickBot="1">
      <c r="A62" s="103"/>
      <c r="B62" s="92"/>
      <c r="C62" s="118"/>
      <c r="D62" s="103"/>
      <c r="E62" s="92"/>
      <c r="G62" s="103"/>
    </row>
    <row r="63" spans="1:7" thickBot="1">
      <c r="A63" s="100"/>
      <c r="B63" s="100"/>
      <c r="C63" s="101" t="s">
        <v>61</v>
      </c>
      <c r="D63" s="91"/>
      <c r="E63" s="91"/>
      <c r="F63" s="91"/>
      <c r="G63" s="100"/>
    </row>
    <row r="64" spans="1:7" ht="152.4" thickBot="1">
      <c r="A64" s="138">
        <v>330.17579999999998</v>
      </c>
      <c r="B64" s="1" t="s">
        <v>65</v>
      </c>
      <c r="C64" s="115" t="s">
        <v>258</v>
      </c>
      <c r="D64" s="1">
        <v>1</v>
      </c>
      <c r="E64" s="44"/>
      <c r="F64" s="87" t="s">
        <v>312</v>
      </c>
      <c r="G64" s="64"/>
    </row>
    <row r="65" spans="1:7" ht="42" thickBot="1">
      <c r="A65" s="6" t="s">
        <v>62</v>
      </c>
      <c r="B65" s="1" t="s">
        <v>66</v>
      </c>
      <c r="C65" s="126" t="s">
        <v>222</v>
      </c>
      <c r="D65" s="1">
        <v>1</v>
      </c>
      <c r="E65" s="44"/>
      <c r="F65" s="88" t="s">
        <v>313</v>
      </c>
      <c r="G65" s="64"/>
    </row>
    <row r="66" spans="1:7" ht="69.599999999999994" thickBot="1">
      <c r="A66" s="6" t="s">
        <v>63</v>
      </c>
      <c r="B66" s="1" t="s">
        <v>67</v>
      </c>
      <c r="C66" s="126" t="s">
        <v>146</v>
      </c>
      <c r="D66" s="1">
        <v>1</v>
      </c>
      <c r="E66" s="44"/>
      <c r="F66" s="71" t="s">
        <v>314</v>
      </c>
      <c r="G66" s="104"/>
    </row>
    <row r="67" spans="1:7" ht="29.4" thickBot="1">
      <c r="A67" s="6" t="s">
        <v>113</v>
      </c>
      <c r="B67" s="1" t="s">
        <v>68</v>
      </c>
      <c r="C67" s="126" t="s">
        <v>147</v>
      </c>
      <c r="D67" s="1">
        <v>1</v>
      </c>
      <c r="E67" s="44"/>
      <c r="F67" s="73" t="s">
        <v>315</v>
      </c>
      <c r="G67" s="74"/>
    </row>
    <row r="68" spans="1:7" ht="124.8" thickBot="1">
      <c r="A68" s="6" t="s">
        <v>64</v>
      </c>
      <c r="B68" s="1" t="s">
        <v>69</v>
      </c>
      <c r="C68" s="126" t="s">
        <v>259</v>
      </c>
      <c r="D68" s="1">
        <v>1</v>
      </c>
      <c r="E68" s="44"/>
      <c r="F68" s="89" t="s">
        <v>316</v>
      </c>
      <c r="G68" s="75"/>
    </row>
    <row r="69" spans="1:7" ht="14.4" customHeight="1" thickBot="1">
      <c r="A69" s="152" t="s">
        <v>13</v>
      </c>
      <c r="B69" s="153"/>
      <c r="C69" s="154"/>
      <c r="D69" s="2">
        <f>SUM(D64:D68)</f>
        <v>5</v>
      </c>
      <c r="E69" s="2">
        <f>SUM(E64:E68)</f>
        <v>0</v>
      </c>
      <c r="F69" s="1"/>
      <c r="G69" s="8"/>
    </row>
    <row r="70" spans="1:7" ht="31.95" customHeight="1" thickBot="1">
      <c r="A70" s="103"/>
      <c r="B70" s="92"/>
      <c r="C70" s="118"/>
      <c r="D70" s="103"/>
      <c r="E70" s="92"/>
      <c r="G70" s="103"/>
    </row>
    <row r="71" spans="1:7" thickBot="1">
      <c r="A71" s="100"/>
      <c r="B71" s="100"/>
      <c r="C71" s="101" t="s">
        <v>70</v>
      </c>
      <c r="D71" s="91"/>
      <c r="E71" s="91"/>
      <c r="F71" s="91"/>
      <c r="G71" s="100"/>
    </row>
    <row r="72" spans="1:7" ht="166.2" thickBot="1">
      <c r="A72" s="6" t="s">
        <v>109</v>
      </c>
      <c r="B72" s="1" t="s">
        <v>71</v>
      </c>
      <c r="C72" s="112" t="s">
        <v>260</v>
      </c>
      <c r="D72" s="1">
        <v>2</v>
      </c>
      <c r="E72" s="44"/>
      <c r="F72" s="87" t="s">
        <v>326</v>
      </c>
      <c r="G72" s="64"/>
    </row>
    <row r="73" spans="1:7" ht="55.8" thickBot="1">
      <c r="A73" s="6" t="s">
        <v>109</v>
      </c>
      <c r="B73" s="1" t="s">
        <v>72</v>
      </c>
      <c r="C73" s="127" t="s">
        <v>261</v>
      </c>
      <c r="D73" s="1">
        <v>2</v>
      </c>
      <c r="E73" s="44"/>
      <c r="F73" s="87" t="s">
        <v>317</v>
      </c>
      <c r="G73" s="75"/>
    </row>
    <row r="74" spans="1:7" ht="14.4" customHeight="1" thickBot="1">
      <c r="A74" s="152" t="s">
        <v>13</v>
      </c>
      <c r="B74" s="153"/>
      <c r="C74" s="154"/>
      <c r="D74" s="15">
        <f>SUM(D72:D73)</f>
        <v>4</v>
      </c>
      <c r="E74" s="15">
        <f>SUM(E72:E73)</f>
        <v>0</v>
      </c>
      <c r="F74" s="74"/>
      <c r="G74" s="76"/>
    </row>
    <row r="75" spans="1:7" ht="15" thickBot="1">
      <c r="A75" s="103"/>
      <c r="B75" s="92"/>
      <c r="C75" s="118"/>
      <c r="D75" s="103"/>
      <c r="E75" s="92"/>
      <c r="G75" s="103"/>
    </row>
    <row r="76" spans="1:7" thickBot="1">
      <c r="A76" s="100"/>
      <c r="B76" s="100"/>
      <c r="C76" s="101" t="s">
        <v>73</v>
      </c>
      <c r="D76" s="91"/>
      <c r="E76" s="91"/>
      <c r="F76" s="91"/>
      <c r="G76" s="100"/>
    </row>
    <row r="77" spans="1:7" ht="115.8" thickBot="1">
      <c r="A77" s="6" t="s">
        <v>110</v>
      </c>
      <c r="B77" s="1" t="s">
        <v>74</v>
      </c>
      <c r="C77" s="114" t="s">
        <v>223</v>
      </c>
      <c r="D77" s="77">
        <v>2</v>
      </c>
      <c r="E77" s="44"/>
      <c r="F77" s="87" t="s">
        <v>318</v>
      </c>
      <c r="G77" s="64"/>
    </row>
    <row r="78" spans="1:7" ht="138.6" thickBot="1">
      <c r="A78" s="6" t="s">
        <v>111</v>
      </c>
      <c r="B78" s="1" t="s">
        <v>75</v>
      </c>
      <c r="C78" s="114" t="s">
        <v>262</v>
      </c>
      <c r="D78" s="1">
        <v>2</v>
      </c>
      <c r="E78" s="44"/>
      <c r="F78" s="87" t="s">
        <v>327</v>
      </c>
      <c r="G78" s="64"/>
    </row>
    <row r="79" spans="1:7" ht="42" thickBot="1">
      <c r="A79" s="6" t="s">
        <v>110</v>
      </c>
      <c r="B79" s="1" t="s">
        <v>76</v>
      </c>
      <c r="C79" s="126" t="s">
        <v>263</v>
      </c>
      <c r="D79" s="1">
        <v>2</v>
      </c>
      <c r="E79" s="44"/>
      <c r="F79" s="87" t="s">
        <v>319</v>
      </c>
      <c r="G79" s="64"/>
    </row>
    <row r="80" spans="1:7" ht="87" thickBot="1">
      <c r="A80" s="6" t="s">
        <v>112</v>
      </c>
      <c r="B80" s="78" t="s">
        <v>77</v>
      </c>
      <c r="C80" s="128" t="s">
        <v>331</v>
      </c>
      <c r="D80" s="1"/>
      <c r="E80" s="44"/>
      <c r="F80" s="45" t="s">
        <v>328</v>
      </c>
      <c r="G80" s="64"/>
    </row>
    <row r="81" spans="1:7" ht="83.4" thickBot="1">
      <c r="A81" s="79">
        <v>330.17840000000001</v>
      </c>
      <c r="B81" s="78" t="s">
        <v>224</v>
      </c>
      <c r="C81" s="128" t="s">
        <v>330</v>
      </c>
      <c r="D81" s="80"/>
      <c r="E81" s="80"/>
      <c r="F81" s="28" t="s">
        <v>329</v>
      </c>
      <c r="G81" s="104"/>
    </row>
    <row r="82" spans="1:7" ht="14.4" customHeight="1" thickBot="1">
      <c r="A82" s="152" t="s">
        <v>13</v>
      </c>
      <c r="B82" s="153"/>
      <c r="C82" s="154"/>
      <c r="D82" s="2">
        <f>SUM(D77:D81)</f>
        <v>6</v>
      </c>
      <c r="E82" s="1">
        <f>SUM(E77:E81)</f>
        <v>0</v>
      </c>
      <c r="F82" s="1"/>
      <c r="G82" s="8"/>
    </row>
    <row r="83" spans="1:7" ht="15" thickBot="1">
      <c r="A83" s="103"/>
      <c r="B83" s="92"/>
      <c r="C83" s="118"/>
      <c r="D83" s="103"/>
      <c r="E83" s="92"/>
      <c r="G83" s="103"/>
    </row>
    <row r="84" spans="1:7" thickBot="1">
      <c r="A84" s="100"/>
      <c r="B84" s="100"/>
      <c r="C84" s="101" t="s">
        <v>320</v>
      </c>
      <c r="D84" s="91"/>
      <c r="E84" s="91"/>
      <c r="F84" s="91"/>
      <c r="G84" s="100"/>
    </row>
    <row r="85" spans="1:7" ht="29.4" thickBot="1">
      <c r="A85" s="6" t="s">
        <v>264</v>
      </c>
      <c r="B85" s="1" t="s">
        <v>78</v>
      </c>
      <c r="C85" s="126" t="s">
        <v>156</v>
      </c>
      <c r="D85" s="1">
        <v>2</v>
      </c>
      <c r="E85" s="44"/>
      <c r="F85" s="45"/>
      <c r="G85" s="64"/>
    </row>
    <row r="86" spans="1:7" ht="14.4" customHeight="1" thickBot="1">
      <c r="A86" s="152" t="s">
        <v>13</v>
      </c>
      <c r="B86" s="153"/>
      <c r="C86" s="154"/>
      <c r="D86" s="2">
        <f>D85</f>
        <v>2</v>
      </c>
      <c r="E86" s="1">
        <f>E85</f>
        <v>0</v>
      </c>
      <c r="F86" s="1"/>
      <c r="G86" s="8"/>
    </row>
    <row r="87" spans="1:7">
      <c r="A87" s="103"/>
      <c r="B87" s="92"/>
      <c r="C87" s="118"/>
      <c r="D87" s="103"/>
      <c r="E87" s="92"/>
      <c r="G87" s="103"/>
    </row>
    <row r="88" spans="1:7" ht="13.8">
      <c r="A88" s="149" t="s">
        <v>79</v>
      </c>
      <c r="B88" s="149"/>
      <c r="C88" s="149"/>
      <c r="D88" s="149"/>
      <c r="E88" s="149"/>
      <c r="F88" s="149"/>
      <c r="G88" s="149"/>
    </row>
    <row r="89" spans="1:7">
      <c r="A89" s="105"/>
      <c r="B89" s="105"/>
      <c r="C89" s="129"/>
      <c r="D89" s="81" t="s">
        <v>149</v>
      </c>
      <c r="E89" s="81" t="s">
        <v>150</v>
      </c>
      <c r="F89" s="105"/>
      <c r="G89" s="105"/>
    </row>
    <row r="90" spans="1:7" ht="13.8">
      <c r="A90" s="159" t="s">
        <v>148</v>
      </c>
      <c r="B90" s="159"/>
      <c r="C90" s="159"/>
      <c r="D90" s="106"/>
      <c r="E90" s="93"/>
      <c r="F90" s="107"/>
      <c r="G90" s="107"/>
    </row>
    <row r="91" spans="1:7">
      <c r="A91" s="146" t="s">
        <v>81</v>
      </c>
      <c r="B91" s="146"/>
      <c r="C91" s="130"/>
      <c r="D91" s="107"/>
      <c r="E91" s="94"/>
      <c r="F91" s="107"/>
      <c r="G91" s="107"/>
    </row>
    <row r="92" spans="1:7">
      <c r="A92" s="146" t="s">
        <v>80</v>
      </c>
      <c r="B92" s="146"/>
      <c r="C92" s="131"/>
      <c r="D92" s="107"/>
      <c r="E92" s="94"/>
      <c r="F92" s="107"/>
      <c r="G92" s="107"/>
    </row>
    <row r="93" spans="1:7">
      <c r="A93" s="160" t="s">
        <v>217</v>
      </c>
      <c r="B93" s="160"/>
      <c r="C93" s="131"/>
      <c r="D93" s="107"/>
      <c r="E93" s="94"/>
      <c r="F93" s="107"/>
      <c r="G93" s="107"/>
    </row>
    <row r="94" spans="1:7">
      <c r="A94" s="146" t="s">
        <v>218</v>
      </c>
      <c r="B94" s="146"/>
      <c r="C94" s="131"/>
      <c r="D94" s="107"/>
      <c r="E94" s="94"/>
      <c r="F94" s="107"/>
      <c r="G94" s="107"/>
    </row>
    <row r="95" spans="1:7">
      <c r="A95" s="108"/>
      <c r="B95" s="108"/>
      <c r="C95" s="132"/>
      <c r="D95" s="107"/>
      <c r="E95" s="94"/>
      <c r="F95" s="107"/>
      <c r="G95" s="107"/>
    </row>
    <row r="96" spans="1:7">
      <c r="A96" s="108"/>
      <c r="B96" s="108"/>
      <c r="C96" s="132"/>
      <c r="D96" s="107"/>
      <c r="E96" s="94"/>
      <c r="F96" s="107"/>
      <c r="G96" s="107"/>
    </row>
    <row r="97" spans="1:7">
      <c r="A97" s="107"/>
      <c r="B97" s="94"/>
      <c r="C97" s="133"/>
      <c r="D97" s="81" t="s">
        <v>149</v>
      </c>
      <c r="E97" s="81" t="s">
        <v>150</v>
      </c>
      <c r="F97" s="107"/>
      <c r="G97" s="107"/>
    </row>
    <row r="98" spans="1:7">
      <c r="A98" s="107" t="s">
        <v>157</v>
      </c>
      <c r="B98" s="94"/>
      <c r="C98" s="133"/>
      <c r="D98" s="106"/>
      <c r="E98" s="93"/>
      <c r="F98" s="107"/>
      <c r="G98" s="107"/>
    </row>
    <row r="99" spans="1:7">
      <c r="A99" s="107" t="s">
        <v>82</v>
      </c>
      <c r="B99" s="94"/>
      <c r="C99" s="133"/>
      <c r="D99" s="107"/>
      <c r="E99" s="94"/>
      <c r="F99" s="107"/>
      <c r="G99" s="107"/>
    </row>
    <row r="100" spans="1:7" ht="13.8">
      <c r="A100" s="156"/>
      <c r="B100" s="157"/>
      <c r="C100" s="157"/>
      <c r="D100" s="157"/>
      <c r="E100" s="157"/>
      <c r="F100" s="157"/>
      <c r="G100" s="158"/>
    </row>
    <row r="101" spans="1:7">
      <c r="A101" s="107"/>
      <c r="B101" s="94"/>
      <c r="C101" s="133"/>
      <c r="D101" s="107"/>
      <c r="E101" s="94"/>
      <c r="F101" s="107"/>
      <c r="G101" s="107"/>
    </row>
    <row r="102" spans="1:7">
      <c r="A102" s="107"/>
      <c r="B102" s="94"/>
      <c r="C102" s="133"/>
      <c r="D102" s="81" t="s">
        <v>149</v>
      </c>
      <c r="E102" s="81" t="s">
        <v>150</v>
      </c>
      <c r="F102" s="107"/>
      <c r="G102" s="107"/>
    </row>
    <row r="103" spans="1:7" ht="13.95" customHeight="1">
      <c r="A103" s="155" t="s">
        <v>162</v>
      </c>
      <c r="B103" s="155"/>
      <c r="C103" s="155"/>
      <c r="D103" s="106"/>
      <c r="E103" s="93"/>
      <c r="G103" s="107"/>
    </row>
    <row r="104" spans="1:7">
      <c r="A104" s="146" t="s">
        <v>158</v>
      </c>
      <c r="B104" s="146"/>
      <c r="C104" s="130"/>
      <c r="D104" s="107"/>
      <c r="E104" s="94"/>
      <c r="G104" s="107"/>
    </row>
    <row r="105" spans="1:7">
      <c r="A105" s="146" t="s">
        <v>159</v>
      </c>
      <c r="B105" s="146"/>
      <c r="C105" s="131"/>
      <c r="D105" s="107"/>
      <c r="E105" s="94"/>
      <c r="G105" s="107"/>
    </row>
    <row r="106" spans="1:7">
      <c r="A106" s="108"/>
      <c r="B106" s="108"/>
      <c r="C106" s="133"/>
      <c r="D106" s="107"/>
      <c r="E106" s="94"/>
      <c r="G106" s="107"/>
    </row>
    <row r="107" spans="1:7">
      <c r="A107" s="103"/>
      <c r="B107" s="92"/>
      <c r="C107" s="118"/>
      <c r="D107" s="103"/>
      <c r="E107" s="92"/>
      <c r="G107" s="103"/>
    </row>
    <row r="108" spans="1:7" ht="13.8">
      <c r="A108" s="149" t="s">
        <v>161</v>
      </c>
      <c r="B108" s="149"/>
      <c r="C108" s="149"/>
      <c r="D108" s="103"/>
      <c r="E108" s="92"/>
      <c r="G108" s="103"/>
    </row>
    <row r="109" spans="1:7">
      <c r="A109" s="105"/>
      <c r="B109" s="105"/>
      <c r="C109" s="129"/>
      <c r="D109" s="103"/>
      <c r="E109" s="92"/>
      <c r="G109" s="103"/>
    </row>
    <row r="110" spans="1:7">
      <c r="A110" s="147" t="s">
        <v>160</v>
      </c>
      <c r="B110" s="147"/>
      <c r="C110" s="134" t="s">
        <v>151</v>
      </c>
      <c r="D110" s="103"/>
      <c r="E110" s="92"/>
      <c r="G110" s="103"/>
    </row>
    <row r="111" spans="1:7">
      <c r="A111" s="148"/>
      <c r="B111" s="148"/>
      <c r="C111" s="135" t="s">
        <v>152</v>
      </c>
      <c r="D111" s="103"/>
      <c r="E111" s="92"/>
      <c r="G111" s="103"/>
    </row>
    <row r="112" spans="1:7">
      <c r="A112" s="148"/>
      <c r="B112" s="148"/>
      <c r="C112" s="135" t="s">
        <v>152</v>
      </c>
      <c r="D112" s="103"/>
      <c r="E112" s="92"/>
      <c r="G112" s="103"/>
    </row>
    <row r="113" spans="1:7">
      <c r="A113" s="148"/>
      <c r="B113" s="148"/>
      <c r="C113" s="135" t="s">
        <v>152</v>
      </c>
      <c r="D113" s="103"/>
      <c r="E113" s="92"/>
      <c r="G113" s="103"/>
    </row>
    <row r="114" spans="1:7">
      <c r="A114" s="148"/>
      <c r="B114" s="148"/>
      <c r="C114" s="135" t="s">
        <v>153</v>
      </c>
      <c r="D114" s="103"/>
      <c r="E114" s="92"/>
      <c r="G114" s="103"/>
    </row>
    <row r="115" spans="1:7">
      <c r="A115" s="148"/>
      <c r="B115" s="148"/>
      <c r="C115" s="135" t="s">
        <v>153</v>
      </c>
      <c r="D115" s="103"/>
      <c r="E115" s="92"/>
      <c r="G115" s="103"/>
    </row>
    <row r="116" spans="1:7">
      <c r="A116" s="109"/>
      <c r="B116" s="110"/>
      <c r="C116" s="135" t="s">
        <v>153</v>
      </c>
      <c r="D116" s="103"/>
      <c r="E116" s="92"/>
      <c r="G116" s="103"/>
    </row>
    <row r="117" spans="1:7">
      <c r="A117" s="109"/>
      <c r="B117" s="110"/>
      <c r="C117" s="135" t="s">
        <v>153</v>
      </c>
      <c r="D117" s="103"/>
      <c r="E117" s="92"/>
      <c r="G117" s="103"/>
    </row>
    <row r="118" spans="1:7">
      <c r="A118" s="109"/>
      <c r="B118" s="110"/>
      <c r="C118" s="135" t="s">
        <v>153</v>
      </c>
      <c r="D118" s="103"/>
      <c r="E118" s="92"/>
      <c r="G118" s="103"/>
    </row>
    <row r="119" spans="1:7">
      <c r="A119" s="109"/>
      <c r="B119" s="110"/>
      <c r="C119" s="135" t="s">
        <v>153</v>
      </c>
      <c r="D119" s="103"/>
      <c r="E119" s="92"/>
      <c r="G119" s="103"/>
    </row>
    <row r="120" spans="1:7">
      <c r="A120" s="109"/>
      <c r="B120" s="110"/>
      <c r="C120" s="135" t="s">
        <v>155</v>
      </c>
      <c r="D120" s="103"/>
      <c r="E120" s="92"/>
      <c r="G120" s="103"/>
    </row>
    <row r="121" spans="1:7">
      <c r="A121" s="103"/>
      <c r="B121" s="92"/>
      <c r="C121" s="135" t="s">
        <v>155</v>
      </c>
      <c r="D121" s="103"/>
      <c r="E121" s="92"/>
      <c r="G121" s="103"/>
    </row>
    <row r="122" spans="1:7">
      <c r="A122" s="148"/>
      <c r="B122" s="148"/>
      <c r="C122" s="135" t="s">
        <v>154</v>
      </c>
      <c r="D122" s="103"/>
      <c r="E122" s="92"/>
      <c r="G122" s="103"/>
    </row>
    <row r="123" spans="1:7">
      <c r="A123" s="148"/>
      <c r="B123" s="148"/>
      <c r="C123" s="135" t="s">
        <v>154</v>
      </c>
      <c r="D123" s="103"/>
      <c r="E123" s="92"/>
      <c r="G123" s="103"/>
    </row>
    <row r="124" spans="1:7">
      <c r="A124" s="106"/>
      <c r="B124" s="106"/>
      <c r="C124" s="132"/>
      <c r="D124" s="103"/>
      <c r="E124" s="92"/>
      <c r="G124" s="103"/>
    </row>
    <row r="125" spans="1:7">
      <c r="A125" s="111"/>
      <c r="B125" s="111"/>
      <c r="C125" s="136"/>
    </row>
    <row r="126" spans="1:7">
      <c r="A126" s="111"/>
      <c r="B126" s="111"/>
      <c r="C126" s="136"/>
    </row>
    <row r="127" spans="1:7">
      <c r="E127" s="150"/>
      <c r="F127" s="150"/>
    </row>
    <row r="128" spans="1:7">
      <c r="E128" s="151" t="s">
        <v>182</v>
      </c>
      <c r="F128" s="151"/>
    </row>
  </sheetData>
  <sheetProtection selectLockedCells="1"/>
  <mergeCells count="29">
    <mergeCell ref="A74:C74"/>
    <mergeCell ref="A82:C82"/>
    <mergeCell ref="A86:C86"/>
    <mergeCell ref="A103:C103"/>
    <mergeCell ref="A104:B104"/>
    <mergeCell ref="A100:G100"/>
    <mergeCell ref="A90:C90"/>
    <mergeCell ref="A88:G88"/>
    <mergeCell ref="A91:B91"/>
    <mergeCell ref="A92:B92"/>
    <mergeCell ref="A93:B93"/>
    <mergeCell ref="A94:B94"/>
    <mergeCell ref="A11:C11"/>
    <mergeCell ref="A28:C28"/>
    <mergeCell ref="A50:C50"/>
    <mergeCell ref="A61:C61"/>
    <mergeCell ref="A69:C69"/>
    <mergeCell ref="E128:F128"/>
    <mergeCell ref="A112:B112"/>
    <mergeCell ref="A113:B113"/>
    <mergeCell ref="A114:B114"/>
    <mergeCell ref="A115:B115"/>
    <mergeCell ref="A122:B122"/>
    <mergeCell ref="A123:B123"/>
    <mergeCell ref="A105:B105"/>
    <mergeCell ref="A110:B110"/>
    <mergeCell ref="A111:B111"/>
    <mergeCell ref="A108:C108"/>
    <mergeCell ref="E127:F127"/>
  </mergeCells>
  <pageMargins left="0.2" right="0.2" top="0.75" bottom="0.75" header="0.3" footer="0.3"/>
  <pageSetup scale="86" fitToHeight="0" orientation="landscape" r:id="rId1"/>
  <headerFooter>
    <oddHeader>&amp;L&amp;"Calibri,Regular"&amp;K000000LPH SYSTEM ASSESSMENT&amp;R&amp;"Calibri,Regular"&amp;K000000SECTION: RECIPIENT RIGHTS</oddHeader>
    <oddFooter>&amp;L&amp;"Calibri,Regular"&amp;K000000Revised 01/02/2019&amp;R&amp;"Calibri,Regular"&amp;K000000Page &amp;P of &amp;N</oddFooter>
  </headerFooter>
  <rowBreaks count="1" manualBreakCount="1">
    <brk id="8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3</xdr:col>
                    <xdr:colOff>106680</xdr:colOff>
                    <xdr:row>88</xdr:row>
                    <xdr:rowOff>152400</xdr:rowOff>
                  </from>
                  <to>
                    <xdr:col>3</xdr:col>
                    <xdr:colOff>373380</xdr:colOff>
                    <xdr:row>90</xdr:row>
                    <xdr:rowOff>38100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4</xdr:col>
                    <xdr:colOff>68580</xdr:colOff>
                    <xdr:row>88</xdr:row>
                    <xdr:rowOff>152400</xdr:rowOff>
                  </from>
                  <to>
                    <xdr:col>4</xdr:col>
                    <xdr:colOff>327660</xdr:colOff>
                    <xdr:row>90</xdr:row>
                    <xdr:rowOff>38100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3</xdr:col>
                    <xdr:colOff>83820</xdr:colOff>
                    <xdr:row>96</xdr:row>
                    <xdr:rowOff>144780</xdr:rowOff>
                  </from>
                  <to>
                    <xdr:col>3</xdr:col>
                    <xdr:colOff>373380</xdr:colOff>
                    <xdr:row>98</xdr:row>
                    <xdr:rowOff>30480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4</xdr:col>
                    <xdr:colOff>106680</xdr:colOff>
                    <xdr:row>96</xdr:row>
                    <xdr:rowOff>152400</xdr:rowOff>
                  </from>
                  <to>
                    <xdr:col>4</xdr:col>
                    <xdr:colOff>373380</xdr:colOff>
                    <xdr:row>98</xdr:row>
                    <xdr:rowOff>30480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3</xdr:col>
                    <xdr:colOff>76200</xdr:colOff>
                    <xdr:row>101</xdr:row>
                    <xdr:rowOff>160020</xdr:rowOff>
                  </from>
                  <to>
                    <xdr:col>3</xdr:col>
                    <xdr:colOff>350520</xdr:colOff>
                    <xdr:row>103</xdr:row>
                    <xdr:rowOff>60960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4</xdr:col>
                    <xdr:colOff>83820</xdr:colOff>
                    <xdr:row>101</xdr:row>
                    <xdr:rowOff>160020</xdr:rowOff>
                  </from>
                  <to>
                    <xdr:col>4</xdr:col>
                    <xdr:colOff>373380</xdr:colOff>
                    <xdr:row>103</xdr:row>
                    <xdr:rowOff>60960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3</xdr:col>
                    <xdr:colOff>106680</xdr:colOff>
                    <xdr:row>88</xdr:row>
                    <xdr:rowOff>152400</xdr:rowOff>
                  </from>
                  <to>
                    <xdr:col>3</xdr:col>
                    <xdr:colOff>373380</xdr:colOff>
                    <xdr:row>90</xdr:row>
                    <xdr:rowOff>60960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4</xdr:col>
                    <xdr:colOff>68580</xdr:colOff>
                    <xdr:row>88</xdr:row>
                    <xdr:rowOff>152400</xdr:rowOff>
                  </from>
                  <to>
                    <xdr:col>4</xdr:col>
                    <xdr:colOff>327660</xdr:colOff>
                    <xdr:row>90</xdr:row>
                    <xdr:rowOff>60960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3</xdr:col>
                    <xdr:colOff>83820</xdr:colOff>
                    <xdr:row>96</xdr:row>
                    <xdr:rowOff>144780</xdr:rowOff>
                  </from>
                  <to>
                    <xdr:col>3</xdr:col>
                    <xdr:colOff>373380</xdr:colOff>
                    <xdr:row>98</xdr:row>
                    <xdr:rowOff>38100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4</xdr:col>
                    <xdr:colOff>106680</xdr:colOff>
                    <xdr:row>96</xdr:row>
                    <xdr:rowOff>152400</xdr:rowOff>
                  </from>
                  <to>
                    <xdr:col>4</xdr:col>
                    <xdr:colOff>373380</xdr:colOff>
                    <xdr:row>98</xdr:row>
                    <xdr:rowOff>38100</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3</xdr:col>
                    <xdr:colOff>76200</xdr:colOff>
                    <xdr:row>101</xdr:row>
                    <xdr:rowOff>160020</xdr:rowOff>
                  </from>
                  <to>
                    <xdr:col>3</xdr:col>
                    <xdr:colOff>350520</xdr:colOff>
                    <xdr:row>103</xdr:row>
                    <xdr:rowOff>60960</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4</xdr:col>
                    <xdr:colOff>83820</xdr:colOff>
                    <xdr:row>101</xdr:row>
                    <xdr:rowOff>160020</xdr:rowOff>
                  </from>
                  <to>
                    <xdr:col>4</xdr:col>
                    <xdr:colOff>373380</xdr:colOff>
                    <xdr:row>103</xdr:row>
                    <xdr:rowOff>60960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100-000000000000}">
          <x14:formula1>
            <xm:f>Item!$A$1:$A$4</xm:f>
          </x14:formula1>
          <xm:sqref>C125:C126</xm:sqref>
        </x14:dataValidation>
        <x14:dataValidation type="list" allowBlank="1" showInputMessage="1" showErrorMessage="1" xr:uid="{00000000-0002-0000-0100-000001000000}">
          <x14:formula1>
            <xm:f>Item!#REF!</xm:f>
          </x14:formula1>
          <xm:sqref>C111:C124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7"/>
  <sheetViews>
    <sheetView workbookViewId="0">
      <selection activeCell="F19" sqref="F19"/>
    </sheetView>
  </sheetViews>
  <sheetFormatPr defaultRowHeight="14.4"/>
  <cols>
    <col min="2" max="2" width="20.109375" customWidth="1"/>
  </cols>
  <sheetData>
    <row r="1" spans="1:6">
      <c r="A1" t="s">
        <v>230</v>
      </c>
    </row>
    <row r="3" spans="1:6">
      <c r="A3" t="s">
        <v>95</v>
      </c>
      <c r="C3" s="54"/>
      <c r="D3" s="54"/>
      <c r="E3" s="54"/>
      <c r="F3" s="54"/>
    </row>
    <row r="4" spans="1:6">
      <c r="A4" t="s">
        <v>84</v>
      </c>
      <c r="C4" s="55"/>
      <c r="D4" s="55"/>
      <c r="E4" s="55"/>
      <c r="F4" s="55"/>
    </row>
    <row r="6" spans="1:6">
      <c r="A6" s="52" t="s">
        <v>197</v>
      </c>
      <c r="B6" s="52"/>
      <c r="C6" s="52" t="s">
        <v>85</v>
      </c>
      <c r="D6" s="52" t="s">
        <v>86</v>
      </c>
    </row>
    <row r="7" spans="1:6">
      <c r="A7" s="52" t="s">
        <v>198</v>
      </c>
      <c r="B7" s="52"/>
      <c r="C7" s="27">
        <f>Quality!$D$4</f>
        <v>3</v>
      </c>
      <c r="D7" s="27">
        <f>Quality!$E$4</f>
        <v>0</v>
      </c>
    </row>
    <row r="8" spans="1:6">
      <c r="A8" s="52" t="s">
        <v>199</v>
      </c>
      <c r="B8" s="52"/>
      <c r="C8" s="27">
        <f>Quality!$D$9</f>
        <v>4</v>
      </c>
      <c r="D8" s="27">
        <f>Quality!$E$9</f>
        <v>0</v>
      </c>
    </row>
    <row r="9" spans="1:6">
      <c r="A9" s="52" t="s">
        <v>200</v>
      </c>
      <c r="B9" s="52"/>
      <c r="C9" s="27">
        <f>Quality!$D$15</f>
        <v>5</v>
      </c>
      <c r="D9" s="27">
        <f>Quality!$E$15</f>
        <v>0</v>
      </c>
    </row>
    <row r="10" spans="1:6">
      <c r="A10" s="52" t="s">
        <v>201</v>
      </c>
      <c r="B10" s="52"/>
      <c r="C10" s="27">
        <f>Quality!$D$20</f>
        <v>4</v>
      </c>
      <c r="D10" s="27">
        <f>Quality!$E$20</f>
        <v>0</v>
      </c>
    </row>
    <row r="11" spans="1:6">
      <c r="A11" s="52" t="s">
        <v>202</v>
      </c>
      <c r="B11" s="52"/>
      <c r="C11" s="27">
        <f>SUM(C7:C10)</f>
        <v>16</v>
      </c>
      <c r="D11" s="27">
        <f>SUM(D7:D10)</f>
        <v>0</v>
      </c>
    </row>
    <row r="13" spans="1:6">
      <c r="A13" s="52" t="s">
        <v>94</v>
      </c>
      <c r="B13" s="52"/>
      <c r="C13" s="27">
        <f>SUM(C7:C10)</f>
        <v>16</v>
      </c>
      <c r="D13" s="27">
        <f>SUM(D7:D10)</f>
        <v>0</v>
      </c>
    </row>
    <row r="15" spans="1:6">
      <c r="A15" s="162" t="s">
        <v>96</v>
      </c>
      <c r="B15" s="162"/>
      <c r="C15" s="56">
        <f>C13</f>
        <v>16</v>
      </c>
    </row>
    <row r="16" spans="1:6">
      <c r="A16" s="161" t="s">
        <v>97</v>
      </c>
      <c r="B16" s="161"/>
      <c r="C16" s="56">
        <f>(C15*0.95)</f>
        <v>15.2</v>
      </c>
    </row>
    <row r="17" spans="1:3" ht="34.200000000000003" customHeight="1">
      <c r="A17" s="163" t="s">
        <v>98</v>
      </c>
      <c r="B17" s="163"/>
      <c r="C17" s="56" t="s">
        <v>229</v>
      </c>
    </row>
  </sheetData>
  <mergeCells count="3">
    <mergeCell ref="A16:B16"/>
    <mergeCell ref="A15:B15"/>
    <mergeCell ref="A17:B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0"/>
  <sheetViews>
    <sheetView showGridLines="0" tabSelected="1" topLeftCell="A13" zoomScale="88" zoomScaleNormal="88" zoomScaleSheetLayoutView="100" workbookViewId="0">
      <selection activeCell="A55" sqref="A55:G55"/>
    </sheetView>
  </sheetViews>
  <sheetFormatPr defaultColWidth="8.88671875" defaultRowHeight="14.4"/>
  <cols>
    <col min="1" max="1" width="14.6640625" style="32" customWidth="1"/>
    <col min="2" max="2" width="7.44140625" style="18" customWidth="1"/>
    <col min="3" max="3" width="51.109375" customWidth="1"/>
    <col min="4" max="5" width="5.6640625" customWidth="1"/>
    <col min="6" max="6" width="30.88671875" customWidth="1"/>
    <col min="7" max="7" width="23.88671875" customWidth="1"/>
  </cols>
  <sheetData>
    <row r="1" spans="1:7" s="10" customFormat="1" ht="24.75" customHeight="1" thickBot="1">
      <c r="A1" s="30" t="s">
        <v>0</v>
      </c>
      <c r="B1" s="30" t="s">
        <v>1</v>
      </c>
      <c r="C1" s="11" t="s">
        <v>165</v>
      </c>
      <c r="D1" s="38" t="s">
        <v>21</v>
      </c>
      <c r="E1" s="38" t="s">
        <v>22</v>
      </c>
      <c r="F1" s="38" t="s">
        <v>23</v>
      </c>
      <c r="G1" s="38" t="s">
        <v>24</v>
      </c>
    </row>
    <row r="2" spans="1:7" ht="39" customHeight="1" thickBot="1">
      <c r="A2" s="13"/>
      <c r="B2" s="14" t="s">
        <v>203</v>
      </c>
      <c r="C2" s="13" t="s">
        <v>173</v>
      </c>
      <c r="D2" s="14">
        <v>2</v>
      </c>
      <c r="E2" s="46"/>
      <c r="F2" s="47"/>
      <c r="G2" s="47"/>
    </row>
    <row r="3" spans="1:7" ht="39" customHeight="1" thickBot="1">
      <c r="A3" s="13"/>
      <c r="B3" s="14" t="s">
        <v>204</v>
      </c>
      <c r="C3" s="13" t="s">
        <v>166</v>
      </c>
      <c r="D3" s="14">
        <v>1</v>
      </c>
      <c r="E3" s="46"/>
      <c r="F3" s="47"/>
      <c r="G3" s="47"/>
    </row>
    <row r="4" spans="1:7" ht="15.75" customHeight="1" thickBot="1">
      <c r="A4" s="152" t="s">
        <v>13</v>
      </c>
      <c r="B4" s="153"/>
      <c r="C4" s="154"/>
      <c r="D4" s="29">
        <f>SUM(D2:D3)</f>
        <v>3</v>
      </c>
      <c r="E4" s="2"/>
      <c r="F4" s="3"/>
      <c r="G4" s="2"/>
    </row>
    <row r="5" spans="1:7" ht="15" thickBot="1">
      <c r="A5" s="31"/>
      <c r="B5" s="16"/>
      <c r="C5" s="9"/>
      <c r="D5" s="4"/>
      <c r="E5" s="4"/>
      <c r="F5" s="5"/>
      <c r="G5" s="4"/>
    </row>
    <row r="6" spans="1:7" ht="24.75" customHeight="1" thickBot="1">
      <c r="A6" s="30" t="s">
        <v>0</v>
      </c>
      <c r="B6" s="30" t="s">
        <v>1</v>
      </c>
      <c r="C6" s="11" t="s">
        <v>167</v>
      </c>
      <c r="D6" s="38" t="s">
        <v>21</v>
      </c>
      <c r="E6" s="38" t="s">
        <v>22</v>
      </c>
      <c r="F6" s="38" t="s">
        <v>23</v>
      </c>
      <c r="G6" s="38" t="s">
        <v>24</v>
      </c>
    </row>
    <row r="7" spans="1:7" ht="39" customHeight="1" thickBot="1">
      <c r="A7" s="28"/>
      <c r="B7" s="14" t="s">
        <v>205</v>
      </c>
      <c r="C7" s="13" t="s">
        <v>168</v>
      </c>
      <c r="D7" s="14">
        <v>2</v>
      </c>
      <c r="E7" s="46"/>
      <c r="F7" s="47"/>
      <c r="G7" s="47"/>
    </row>
    <row r="8" spans="1:7" ht="39" customHeight="1" thickBot="1">
      <c r="A8" s="28"/>
      <c r="B8" s="14" t="s">
        <v>210</v>
      </c>
      <c r="C8" s="13" t="s">
        <v>169</v>
      </c>
      <c r="D8" s="14">
        <v>2</v>
      </c>
      <c r="E8" s="46"/>
      <c r="F8" s="47"/>
      <c r="G8" s="47"/>
    </row>
    <row r="9" spans="1:7" ht="15" thickBot="1">
      <c r="A9" s="152" t="s">
        <v>13</v>
      </c>
      <c r="B9" s="153"/>
      <c r="C9" s="154"/>
      <c r="D9" s="15">
        <f>SUM(D7:D8)</f>
        <v>4</v>
      </c>
      <c r="E9" s="1"/>
      <c r="F9" s="1"/>
      <c r="G9" s="1"/>
    </row>
    <row r="10" spans="1:7" ht="15" thickBot="1"/>
    <row r="11" spans="1:7" ht="24.75" customHeight="1" thickBot="1">
      <c r="A11" s="30" t="s">
        <v>0</v>
      </c>
      <c r="B11" s="30" t="s">
        <v>1</v>
      </c>
      <c r="C11" s="11" t="s">
        <v>170</v>
      </c>
      <c r="D11" s="38" t="s">
        <v>21</v>
      </c>
      <c r="E11" s="38" t="s">
        <v>22</v>
      </c>
      <c r="F11" s="38" t="s">
        <v>23</v>
      </c>
      <c r="G11" s="38" t="s">
        <v>24</v>
      </c>
    </row>
    <row r="12" spans="1:7" ht="39" customHeight="1" thickBot="1">
      <c r="A12" s="13"/>
      <c r="B12" s="14" t="s">
        <v>206</v>
      </c>
      <c r="C12" s="17" t="s">
        <v>164</v>
      </c>
      <c r="D12" s="14">
        <v>1</v>
      </c>
      <c r="E12" s="44"/>
      <c r="F12" s="45"/>
      <c r="G12" s="45"/>
    </row>
    <row r="13" spans="1:7" ht="39" customHeight="1" thickBot="1">
      <c r="A13" s="6"/>
      <c r="B13" s="8" t="s">
        <v>207</v>
      </c>
      <c r="C13" s="17" t="s">
        <v>171</v>
      </c>
      <c r="D13" s="8">
        <v>2</v>
      </c>
      <c r="E13" s="44"/>
      <c r="F13" s="45"/>
      <c r="G13" s="45"/>
    </row>
    <row r="14" spans="1:7" ht="42" thickBot="1">
      <c r="A14" s="6"/>
      <c r="B14" s="8" t="s">
        <v>211</v>
      </c>
      <c r="C14" s="17" t="s">
        <v>172</v>
      </c>
      <c r="D14" s="8">
        <v>2</v>
      </c>
      <c r="E14" s="44"/>
      <c r="F14" s="45"/>
      <c r="G14" s="45"/>
    </row>
    <row r="15" spans="1:7" ht="15" thickBot="1">
      <c r="A15" s="152" t="s">
        <v>13</v>
      </c>
      <c r="B15" s="153"/>
      <c r="C15" s="154"/>
      <c r="D15" s="15">
        <f>SUM(D12:D14)</f>
        <v>5</v>
      </c>
      <c r="E15" s="15"/>
      <c r="F15" s="15"/>
      <c r="G15" s="15"/>
    </row>
    <row r="16" spans="1:7" ht="15" thickBot="1"/>
    <row r="17" spans="1:7" ht="24.75" customHeight="1" thickBot="1">
      <c r="A17" s="30" t="s">
        <v>0</v>
      </c>
      <c r="B17" s="30" t="s">
        <v>1</v>
      </c>
      <c r="C17" s="11" t="s">
        <v>174</v>
      </c>
      <c r="D17" s="38" t="s">
        <v>21</v>
      </c>
      <c r="E17" s="38" t="s">
        <v>22</v>
      </c>
      <c r="F17" s="38" t="s">
        <v>23</v>
      </c>
      <c r="G17" s="38" t="s">
        <v>24</v>
      </c>
    </row>
    <row r="18" spans="1:7" ht="39" customHeight="1" thickBot="1">
      <c r="A18" s="13"/>
      <c r="B18" s="12" t="s">
        <v>208</v>
      </c>
      <c r="C18" s="13" t="s">
        <v>175</v>
      </c>
      <c r="D18" s="12">
        <v>2</v>
      </c>
      <c r="E18" s="44"/>
      <c r="F18" s="45"/>
      <c r="G18" s="45"/>
    </row>
    <row r="19" spans="1:7" ht="39" customHeight="1" thickBot="1">
      <c r="A19" s="6"/>
      <c r="B19" s="7" t="s">
        <v>209</v>
      </c>
      <c r="C19" s="6" t="s">
        <v>176</v>
      </c>
      <c r="D19" s="1">
        <v>2</v>
      </c>
      <c r="E19" s="44"/>
      <c r="F19" s="45"/>
      <c r="G19" s="45"/>
    </row>
    <row r="20" spans="1:7" ht="15" thickBot="1">
      <c r="A20" s="152" t="s">
        <v>13</v>
      </c>
      <c r="B20" s="153"/>
      <c r="C20" s="154"/>
      <c r="D20" s="15">
        <f>SUM(D18:D19)</f>
        <v>4</v>
      </c>
      <c r="E20" s="15"/>
      <c r="F20" s="15"/>
      <c r="G20" s="15"/>
    </row>
    <row r="22" spans="1:7">
      <c r="A22" s="164" t="s">
        <v>181</v>
      </c>
      <c r="B22" s="164"/>
      <c r="C22" s="164"/>
      <c r="D22" s="164"/>
      <c r="E22" s="164"/>
      <c r="F22" s="164"/>
      <c r="G22" s="164"/>
    </row>
    <row r="23" spans="1:7">
      <c r="A23" s="37"/>
      <c r="B23" s="35"/>
      <c r="C23" s="19"/>
    </row>
    <row r="24" spans="1:7">
      <c r="A24" s="181" t="s">
        <v>177</v>
      </c>
      <c r="B24" s="181"/>
      <c r="C24" s="36" t="s">
        <v>180</v>
      </c>
      <c r="D24" s="36" t="s">
        <v>178</v>
      </c>
      <c r="E24" s="36"/>
      <c r="F24" s="180" t="s">
        <v>179</v>
      </c>
      <c r="G24" s="180"/>
    </row>
    <row r="25" spans="1:7">
      <c r="A25" s="175"/>
      <c r="B25" s="175"/>
      <c r="C25" s="34" t="s">
        <v>183</v>
      </c>
      <c r="D25" s="176"/>
      <c r="E25" s="176"/>
      <c r="F25" s="176"/>
      <c r="G25" s="176"/>
    </row>
    <row r="26" spans="1:7">
      <c r="A26" s="175"/>
      <c r="B26" s="175"/>
      <c r="C26" s="34" t="s">
        <v>184</v>
      </c>
      <c r="D26" s="176"/>
      <c r="E26" s="176"/>
      <c r="F26" s="176"/>
      <c r="G26" s="176"/>
    </row>
    <row r="27" spans="1:7">
      <c r="A27" s="175"/>
      <c r="B27" s="175"/>
      <c r="C27" s="34" t="s">
        <v>185</v>
      </c>
      <c r="D27" s="176"/>
      <c r="E27" s="176"/>
      <c r="F27" s="176"/>
      <c r="G27" s="176"/>
    </row>
    <row r="28" spans="1:7">
      <c r="A28" s="175"/>
      <c r="B28" s="175"/>
      <c r="C28" s="34" t="s">
        <v>186</v>
      </c>
      <c r="D28" s="176"/>
      <c r="E28" s="176"/>
      <c r="F28" s="176"/>
      <c r="G28" s="176"/>
    </row>
    <row r="30" spans="1:7">
      <c r="A30" s="177" t="s">
        <v>195</v>
      </c>
      <c r="B30" s="178"/>
      <c r="C30" s="178"/>
      <c r="D30" s="178"/>
      <c r="E30" s="178"/>
      <c r="F30" s="178"/>
      <c r="G30" s="179"/>
    </row>
    <row r="31" spans="1:7">
      <c r="A31" s="39"/>
      <c r="B31" s="35"/>
      <c r="C31" s="19"/>
      <c r="D31" s="19"/>
      <c r="E31" s="19"/>
      <c r="F31" s="19"/>
      <c r="G31" s="40"/>
    </row>
    <row r="32" spans="1:7" ht="45" customHeight="1">
      <c r="A32" s="172"/>
      <c r="B32" s="173"/>
      <c r="C32" s="173"/>
      <c r="D32" s="173"/>
      <c r="E32" s="173"/>
      <c r="F32" s="173"/>
      <c r="G32" s="174"/>
    </row>
    <row r="34" spans="1:7">
      <c r="A34" s="177" t="s">
        <v>188</v>
      </c>
      <c r="B34" s="178"/>
      <c r="C34" s="178"/>
      <c r="D34" s="178"/>
      <c r="E34" s="178"/>
      <c r="F34" s="178"/>
      <c r="G34" s="179"/>
    </row>
    <row r="35" spans="1:7">
      <c r="A35" s="39"/>
      <c r="B35" s="35"/>
      <c r="C35" s="19"/>
      <c r="D35" s="19"/>
      <c r="E35" s="19"/>
      <c r="F35" s="19"/>
      <c r="G35" s="40"/>
    </row>
    <row r="36" spans="1:7">
      <c r="A36" s="169" t="s">
        <v>190</v>
      </c>
      <c r="B36" s="170"/>
      <c r="C36" s="170"/>
      <c r="D36" s="170"/>
      <c r="E36" s="170"/>
      <c r="F36" s="170"/>
      <c r="G36" s="171"/>
    </row>
    <row r="37" spans="1:7" ht="45" customHeight="1">
      <c r="A37" s="166"/>
      <c r="B37" s="167"/>
      <c r="C37" s="167"/>
      <c r="D37" s="167"/>
      <c r="E37" s="167"/>
      <c r="F37" s="167"/>
      <c r="G37" s="168"/>
    </row>
    <row r="38" spans="1:7">
      <c r="A38" s="39"/>
      <c r="B38" s="35"/>
      <c r="C38" s="19"/>
      <c r="D38" s="19"/>
      <c r="E38" s="19"/>
      <c r="F38" s="19"/>
      <c r="G38" s="40"/>
    </row>
    <row r="39" spans="1:7">
      <c r="A39" s="169" t="s">
        <v>189</v>
      </c>
      <c r="B39" s="170"/>
      <c r="C39" s="170"/>
      <c r="D39" s="170"/>
      <c r="E39" s="170"/>
      <c r="F39" s="170"/>
      <c r="G39" s="171"/>
    </row>
    <row r="40" spans="1:7" ht="45" customHeight="1">
      <c r="A40" s="166"/>
      <c r="B40" s="167"/>
      <c r="C40" s="167"/>
      <c r="D40" s="167"/>
      <c r="E40" s="167"/>
      <c r="F40" s="167"/>
      <c r="G40" s="168"/>
    </row>
    <row r="41" spans="1:7">
      <c r="A41" s="39"/>
      <c r="B41" s="35"/>
      <c r="C41" s="19"/>
      <c r="D41" s="19"/>
      <c r="E41" s="19"/>
      <c r="F41" s="19"/>
      <c r="G41" s="40"/>
    </row>
    <row r="42" spans="1:7">
      <c r="A42" s="169" t="s">
        <v>191</v>
      </c>
      <c r="B42" s="170"/>
      <c r="C42" s="170"/>
      <c r="D42" s="170"/>
      <c r="E42" s="170"/>
      <c r="F42" s="170"/>
      <c r="G42" s="171"/>
    </row>
    <row r="43" spans="1:7" ht="45" customHeight="1">
      <c r="A43" s="172"/>
      <c r="B43" s="173"/>
      <c r="C43" s="173"/>
      <c r="D43" s="173"/>
      <c r="E43" s="173"/>
      <c r="F43" s="173"/>
      <c r="G43" s="174"/>
    </row>
    <row r="45" spans="1:7">
      <c r="A45" s="177" t="s">
        <v>192</v>
      </c>
      <c r="B45" s="178"/>
      <c r="C45" s="178"/>
      <c r="D45" s="178"/>
      <c r="E45" s="178"/>
      <c r="F45" s="178"/>
      <c r="G45" s="179"/>
    </row>
    <row r="46" spans="1:7">
      <c r="A46" s="39"/>
      <c r="B46" s="35"/>
      <c r="C46" s="19"/>
      <c r="D46" s="19"/>
      <c r="E46" s="19"/>
      <c r="F46" s="19"/>
      <c r="G46" s="40"/>
    </row>
    <row r="47" spans="1:7">
      <c r="A47" s="169" t="s">
        <v>193</v>
      </c>
      <c r="B47" s="170"/>
      <c r="C47" s="170"/>
      <c r="D47" s="170"/>
      <c r="E47" s="170"/>
      <c r="F47" s="170"/>
      <c r="G47" s="171"/>
    </row>
    <row r="48" spans="1:7" ht="45" customHeight="1">
      <c r="A48" s="166"/>
      <c r="B48" s="167"/>
      <c r="C48" s="167"/>
      <c r="D48" s="167"/>
      <c r="E48" s="167"/>
      <c r="F48" s="167"/>
      <c r="G48" s="168"/>
    </row>
    <row r="49" spans="1:7">
      <c r="A49" s="39"/>
      <c r="B49" s="35"/>
      <c r="C49" s="19"/>
      <c r="D49" s="19"/>
      <c r="E49" s="19"/>
      <c r="F49" s="19"/>
      <c r="G49" s="40"/>
    </row>
    <row r="50" spans="1:7">
      <c r="A50" s="169" t="s">
        <v>194</v>
      </c>
      <c r="B50" s="170"/>
      <c r="C50" s="170"/>
      <c r="D50" s="170"/>
      <c r="E50" s="170"/>
      <c r="F50" s="170"/>
      <c r="G50" s="171"/>
    </row>
    <row r="51" spans="1:7" ht="45" customHeight="1">
      <c r="A51" s="172"/>
      <c r="B51" s="173"/>
      <c r="C51" s="173"/>
      <c r="D51" s="173"/>
      <c r="E51" s="173"/>
      <c r="F51" s="173"/>
      <c r="G51" s="174"/>
    </row>
    <row r="53" spans="1:7">
      <c r="A53" s="184" t="s">
        <v>212</v>
      </c>
      <c r="B53" s="185"/>
      <c r="C53" s="185"/>
      <c r="D53" s="48"/>
      <c r="E53" s="42"/>
      <c r="F53" s="42"/>
      <c r="G53" s="43"/>
    </row>
    <row r="54" spans="1:7">
      <c r="A54" s="39"/>
      <c r="B54" s="35"/>
      <c r="C54" s="19"/>
      <c r="D54" s="19"/>
      <c r="E54" s="19"/>
      <c r="F54" s="19"/>
      <c r="G54" s="40"/>
    </row>
    <row r="55" spans="1:7" ht="60" customHeight="1">
      <c r="A55" s="172"/>
      <c r="B55" s="173"/>
      <c r="C55" s="173"/>
      <c r="D55" s="173"/>
      <c r="E55" s="173"/>
      <c r="F55" s="173"/>
      <c r="G55" s="174"/>
    </row>
    <row r="59" spans="1:7" ht="30" customHeight="1">
      <c r="B59" s="182"/>
      <c r="C59" s="182"/>
      <c r="E59" s="165"/>
      <c r="F59" s="165"/>
    </row>
    <row r="60" spans="1:7">
      <c r="B60" s="183" t="s">
        <v>187</v>
      </c>
      <c r="C60" s="183"/>
      <c r="E60" s="183" t="s">
        <v>182</v>
      </c>
      <c r="F60" s="183"/>
    </row>
  </sheetData>
  <sheetProtection sheet="1" objects="1" scenarios="1" selectLockedCells="1"/>
  <mergeCells count="39">
    <mergeCell ref="B59:C59"/>
    <mergeCell ref="B60:C60"/>
    <mergeCell ref="A53:C53"/>
    <mergeCell ref="A4:C4"/>
    <mergeCell ref="A9:C9"/>
    <mergeCell ref="A15:C15"/>
    <mergeCell ref="A20:C20"/>
    <mergeCell ref="A55:G55"/>
    <mergeCell ref="E60:F60"/>
    <mergeCell ref="A34:G34"/>
    <mergeCell ref="A36:G36"/>
    <mergeCell ref="A37:G37"/>
    <mergeCell ref="A39:G39"/>
    <mergeCell ref="A40:G40"/>
    <mergeCell ref="A42:G42"/>
    <mergeCell ref="A43:G43"/>
    <mergeCell ref="F27:G27"/>
    <mergeCell ref="F28:G28"/>
    <mergeCell ref="D25:E25"/>
    <mergeCell ref="D26:E26"/>
    <mergeCell ref="A24:B24"/>
    <mergeCell ref="A25:B25"/>
    <mergeCell ref="A26:B26"/>
    <mergeCell ref="A22:G22"/>
    <mergeCell ref="E59:F59"/>
    <mergeCell ref="A48:G48"/>
    <mergeCell ref="A50:G50"/>
    <mergeCell ref="A51:G51"/>
    <mergeCell ref="A27:B27"/>
    <mergeCell ref="A28:B28"/>
    <mergeCell ref="D27:E27"/>
    <mergeCell ref="D28:E28"/>
    <mergeCell ref="A30:G30"/>
    <mergeCell ref="A32:G32"/>
    <mergeCell ref="A45:G45"/>
    <mergeCell ref="A47:G47"/>
    <mergeCell ref="F24:G24"/>
    <mergeCell ref="F25:G25"/>
    <mergeCell ref="F26:G26"/>
  </mergeCells>
  <pageMargins left="0.2" right="0.2" top="0.75" bottom="0.75" header="0.3" footer="0.3"/>
  <pageSetup scale="91" fitToHeight="0" orientation="landscape" r:id="rId1"/>
  <headerFooter>
    <oddHeader>&amp;L&amp;"Calibri,Regular"&amp;K000000LPH RIGHTS SYSTEM ASSESSMENT&amp;R&amp;"Calibri,Regular"&amp;K000000SECTION: QUALITY</oddHeader>
    <oddFooter>&amp;L&amp;"Calibri,Regular"&amp;K000000Revised 12/03/2018&amp;R&amp;"Calibri,Regular"&amp;K000000Page &amp;P of &amp;N</oddFooter>
  </headerFooter>
  <rowBreaks count="2" manualBreakCount="2">
    <brk id="20" max="6" man="1"/>
    <brk id="44"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Item!$B$1:$B$2</xm:f>
          </x14:formula1>
          <xm:sqref>D25:E28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
  <sheetViews>
    <sheetView workbookViewId="0">
      <selection activeCell="B1" sqref="B1:B2"/>
    </sheetView>
  </sheetViews>
  <sheetFormatPr defaultColWidth="8.88671875" defaultRowHeight="14.4"/>
  <cols>
    <col min="1" max="1" width="18.88671875" bestFit="1" customWidth="1"/>
  </cols>
  <sheetData>
    <row r="1" spans="1:2">
      <c r="A1" t="s">
        <v>152</v>
      </c>
      <c r="B1" t="s">
        <v>149</v>
      </c>
    </row>
    <row r="2" spans="1:2">
      <c r="A2" t="s">
        <v>153</v>
      </c>
      <c r="B2" t="s">
        <v>150</v>
      </c>
    </row>
    <row r="3" spans="1:2">
      <c r="A3" t="s">
        <v>154</v>
      </c>
    </row>
    <row r="4" spans="1:2">
      <c r="A4"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Rights Scoring</vt:lpstr>
      <vt:lpstr>Rights</vt:lpstr>
      <vt:lpstr>Quality Scores</vt:lpstr>
      <vt:lpstr>Quality</vt:lpstr>
      <vt:lpstr>Item</vt:lpstr>
      <vt:lpstr>Quality!Print_Area</vt:lpstr>
      <vt:lpstr>'Rights Scoring'!Print_Area</vt:lpstr>
      <vt:lpstr>Rights!Print_Titles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Wilson</dc:creator>
  <cp:lastModifiedBy>Carolyn Watters</cp:lastModifiedBy>
  <cp:lastPrinted>2019-01-14T15:47:17Z</cp:lastPrinted>
  <dcterms:created xsi:type="dcterms:W3CDTF">2018-11-06T15:04:28Z</dcterms:created>
  <dcterms:modified xsi:type="dcterms:W3CDTF">2019-03-11T15:04:49Z</dcterms:modified>
</cp:coreProperties>
</file>