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villasurdaj\Documents\"/>
    </mc:Choice>
  </mc:AlternateContent>
  <xr:revisionPtr revIDLastSave="0" documentId="13_ncr:1_{F867DEAD-B327-462B-AF29-E75CDE06ECAB}" xr6:coauthVersionLast="45" xr6:coauthVersionMax="45" xr10:uidLastSave="{00000000-0000-0000-0000-000000000000}"/>
  <bookViews>
    <workbookView xWindow="-103" yWindow="-103" windowWidth="22149" windowHeight="11949" xr2:uid="{21BC4C34-9990-44C2-9A74-44EB04E785C5}"/>
  </bookViews>
  <sheets>
    <sheet name="List -- 4-15-20"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0" i="1" l="1"/>
  <c r="E270" i="1"/>
  <c r="F269" i="1"/>
  <c r="E269" i="1"/>
  <c r="F268" i="1"/>
  <c r="E268" i="1"/>
  <c r="F267" i="1"/>
  <c r="E267" i="1"/>
  <c r="F266" i="1"/>
  <c r="E266" i="1"/>
  <c r="F265" i="1"/>
  <c r="E265" i="1"/>
  <c r="F264" i="1"/>
  <c r="E264" i="1"/>
  <c r="F263" i="1"/>
  <c r="E263" i="1"/>
  <c r="F262" i="1"/>
  <c r="E262" i="1"/>
  <c r="F261" i="1"/>
  <c r="E261" i="1"/>
  <c r="F260" i="1"/>
  <c r="E260" i="1"/>
  <c r="F259" i="1"/>
  <c r="E259" i="1"/>
  <c r="F258" i="1"/>
  <c r="E258" i="1"/>
  <c r="F257" i="1"/>
  <c r="E257" i="1"/>
  <c r="F256" i="1"/>
  <c r="E256" i="1"/>
  <c r="F255" i="1"/>
  <c r="E255" i="1"/>
  <c r="F254" i="1"/>
  <c r="E254" i="1"/>
  <c r="F253" i="1"/>
  <c r="E253" i="1"/>
  <c r="F252" i="1"/>
  <c r="E252" i="1"/>
  <c r="F251" i="1"/>
  <c r="E251" i="1"/>
  <c r="F250" i="1"/>
  <c r="E250" i="1"/>
  <c r="F249" i="1"/>
  <c r="E249" i="1"/>
  <c r="F248" i="1"/>
  <c r="E248" i="1"/>
  <c r="F247" i="1"/>
  <c r="E247" i="1"/>
  <c r="F246" i="1"/>
  <c r="E246" i="1"/>
  <c r="F245" i="1"/>
  <c r="E245" i="1"/>
  <c r="F244" i="1"/>
  <c r="E244" i="1"/>
  <c r="F243" i="1"/>
  <c r="E243" i="1"/>
  <c r="F242" i="1"/>
  <c r="E242" i="1"/>
  <c r="F241" i="1"/>
  <c r="E241" i="1"/>
  <c r="F240" i="1"/>
  <c r="E240" i="1"/>
  <c r="F239" i="1"/>
  <c r="E239" i="1"/>
  <c r="F238" i="1"/>
  <c r="E238" i="1"/>
  <c r="F237" i="1"/>
  <c r="E237" i="1"/>
  <c r="F236" i="1"/>
  <c r="E236" i="1"/>
  <c r="F235" i="1"/>
  <c r="E235" i="1"/>
  <c r="F234" i="1"/>
  <c r="E234" i="1"/>
  <c r="F233" i="1"/>
  <c r="E233" i="1"/>
  <c r="F232" i="1"/>
  <c r="E232" i="1"/>
  <c r="F231" i="1"/>
  <c r="E231" i="1"/>
  <c r="F230" i="1"/>
  <c r="E230" i="1"/>
  <c r="F229" i="1"/>
  <c r="E229" i="1"/>
  <c r="F228" i="1"/>
  <c r="E228" i="1"/>
  <c r="F227" i="1"/>
  <c r="E227" i="1"/>
  <c r="F226" i="1"/>
  <c r="E226" i="1"/>
  <c r="F225" i="1"/>
  <c r="E225" i="1"/>
  <c r="F224" i="1"/>
  <c r="E224" i="1"/>
  <c r="F223" i="1"/>
  <c r="E223" i="1"/>
  <c r="F222" i="1"/>
  <c r="E222" i="1"/>
  <c r="F221" i="1"/>
  <c r="E221" i="1"/>
  <c r="F220" i="1"/>
  <c r="E220" i="1"/>
  <c r="F219" i="1"/>
  <c r="E219" i="1"/>
  <c r="F218" i="1"/>
  <c r="E218" i="1"/>
  <c r="F217" i="1"/>
  <c r="E217" i="1"/>
  <c r="F216" i="1"/>
  <c r="E216" i="1"/>
  <c r="F215" i="1"/>
  <c r="E215" i="1"/>
  <c r="F214" i="1"/>
  <c r="E214" i="1"/>
  <c r="F213" i="1"/>
  <c r="E213" i="1"/>
  <c r="F212" i="1"/>
  <c r="E212" i="1"/>
  <c r="F211" i="1"/>
  <c r="E211" i="1"/>
  <c r="F210" i="1"/>
  <c r="E210" i="1"/>
  <c r="F209" i="1"/>
  <c r="E209" i="1"/>
  <c r="F208" i="1"/>
  <c r="E208" i="1"/>
  <c r="F207" i="1"/>
  <c r="E207" i="1"/>
  <c r="F206" i="1"/>
  <c r="E206" i="1"/>
  <c r="F205" i="1"/>
  <c r="E205" i="1"/>
  <c r="F204" i="1"/>
  <c r="E204" i="1"/>
  <c r="F203" i="1"/>
  <c r="E203" i="1"/>
  <c r="F202" i="1"/>
  <c r="E202" i="1"/>
  <c r="F201" i="1"/>
  <c r="E201" i="1"/>
  <c r="F200" i="1"/>
  <c r="E200" i="1"/>
  <c r="F199" i="1"/>
  <c r="E199" i="1"/>
  <c r="F198" i="1"/>
  <c r="E198" i="1"/>
  <c r="F197" i="1"/>
  <c r="E197" i="1"/>
  <c r="F196" i="1"/>
  <c r="E196" i="1"/>
  <c r="F195" i="1"/>
  <c r="E195" i="1"/>
  <c r="F194" i="1"/>
  <c r="E194" i="1"/>
  <c r="F193" i="1"/>
  <c r="E193" i="1"/>
  <c r="F192" i="1"/>
  <c r="E192" i="1"/>
  <c r="F191" i="1"/>
  <c r="E191" i="1"/>
  <c r="F190" i="1"/>
  <c r="E190" i="1"/>
  <c r="F189" i="1"/>
  <c r="E189" i="1"/>
  <c r="F188" i="1"/>
  <c r="E188" i="1"/>
  <c r="F187" i="1"/>
  <c r="E187" i="1"/>
  <c r="F186" i="1"/>
  <c r="E186" i="1"/>
  <c r="F185" i="1"/>
  <c r="E185" i="1"/>
  <c r="F184" i="1"/>
  <c r="E184" i="1"/>
  <c r="F183" i="1"/>
  <c r="E183" i="1"/>
  <c r="F182" i="1"/>
  <c r="E182" i="1"/>
  <c r="F181" i="1"/>
  <c r="E181" i="1"/>
  <c r="F180" i="1"/>
  <c r="E180" i="1"/>
  <c r="F179" i="1"/>
  <c r="E179" i="1"/>
  <c r="F178" i="1"/>
  <c r="E178" i="1"/>
  <c r="F177" i="1"/>
  <c r="E177" i="1"/>
  <c r="F176" i="1"/>
  <c r="E176" i="1"/>
  <c r="F175" i="1"/>
  <c r="E175" i="1"/>
  <c r="F174" i="1"/>
  <c r="E174" i="1"/>
  <c r="F173" i="1"/>
  <c r="E173" i="1"/>
  <c r="F172" i="1"/>
  <c r="E172" i="1"/>
  <c r="F171" i="1"/>
  <c r="E171" i="1"/>
  <c r="F170" i="1"/>
  <c r="E170" i="1"/>
  <c r="F169" i="1"/>
  <c r="E169" i="1"/>
  <c r="F168" i="1"/>
  <c r="E168" i="1"/>
  <c r="F167" i="1"/>
  <c r="E167" i="1"/>
  <c r="F166" i="1"/>
  <c r="E166" i="1"/>
  <c r="F165" i="1"/>
  <c r="E165" i="1"/>
  <c r="F164" i="1"/>
  <c r="E164" i="1"/>
  <c r="F163" i="1"/>
  <c r="E163" i="1"/>
  <c r="F162" i="1"/>
  <c r="E162" i="1"/>
  <c r="F161" i="1"/>
  <c r="E161" i="1"/>
  <c r="F160" i="1"/>
  <c r="E160" i="1"/>
  <c r="F159" i="1"/>
  <c r="E159" i="1"/>
  <c r="F158" i="1"/>
  <c r="E158" i="1"/>
  <c r="F157" i="1"/>
  <c r="E157" i="1"/>
  <c r="F156" i="1"/>
  <c r="E156" i="1"/>
  <c r="F155" i="1"/>
  <c r="E155" i="1"/>
  <c r="F154" i="1"/>
  <c r="E154" i="1"/>
  <c r="F153" i="1"/>
  <c r="E153" i="1"/>
  <c r="F152" i="1"/>
  <c r="E152" i="1"/>
  <c r="F151" i="1"/>
  <c r="E151" i="1"/>
  <c r="F150" i="1"/>
  <c r="E150" i="1"/>
  <c r="F149" i="1"/>
  <c r="E149" i="1"/>
  <c r="F148" i="1"/>
  <c r="E148" i="1"/>
  <c r="F147" i="1"/>
  <c r="E147" i="1"/>
  <c r="F146" i="1"/>
  <c r="E146" i="1"/>
  <c r="F145" i="1"/>
  <c r="E145" i="1"/>
  <c r="F144" i="1"/>
  <c r="E144" i="1"/>
  <c r="F143" i="1"/>
  <c r="E143" i="1"/>
  <c r="F142" i="1"/>
  <c r="E142" i="1"/>
  <c r="F141" i="1"/>
  <c r="E141" i="1"/>
  <c r="F140" i="1"/>
  <c r="E140" i="1"/>
  <c r="F139" i="1"/>
  <c r="E139" i="1"/>
  <c r="F138" i="1"/>
  <c r="E138" i="1"/>
  <c r="F137" i="1"/>
  <c r="E137" i="1"/>
  <c r="F136" i="1"/>
  <c r="E136" i="1"/>
  <c r="F135" i="1"/>
  <c r="E135" i="1"/>
  <c r="F134" i="1"/>
  <c r="E134" i="1"/>
  <c r="F133" i="1"/>
  <c r="E133" i="1"/>
  <c r="F132" i="1"/>
  <c r="E132" i="1"/>
  <c r="F131" i="1"/>
  <c r="E131" i="1"/>
  <c r="F130" i="1"/>
  <c r="E130" i="1"/>
  <c r="F129" i="1"/>
  <c r="E129" i="1"/>
  <c r="F128" i="1"/>
  <c r="E128" i="1"/>
  <c r="F127" i="1"/>
  <c r="E127" i="1"/>
  <c r="F126" i="1"/>
  <c r="E126" i="1"/>
  <c r="F125" i="1"/>
  <c r="E125" i="1"/>
  <c r="F124" i="1"/>
  <c r="E124" i="1"/>
  <c r="F123" i="1"/>
  <c r="E123" i="1"/>
  <c r="F122" i="1"/>
  <c r="E122" i="1"/>
  <c r="F121" i="1"/>
  <c r="E121" i="1"/>
  <c r="F120" i="1"/>
  <c r="E120" i="1"/>
  <c r="F119" i="1"/>
  <c r="E119" i="1"/>
  <c r="F118" i="1"/>
  <c r="E118" i="1"/>
  <c r="F117" i="1"/>
  <c r="E117" i="1"/>
  <c r="F116" i="1"/>
  <c r="E116" i="1"/>
  <c r="F115" i="1"/>
  <c r="E115" i="1"/>
  <c r="F114" i="1"/>
  <c r="E114" i="1"/>
  <c r="F113" i="1"/>
  <c r="E113" i="1"/>
  <c r="F112" i="1"/>
  <c r="E112" i="1"/>
  <c r="F111" i="1"/>
  <c r="E111" i="1"/>
  <c r="F110" i="1"/>
  <c r="E110" i="1"/>
  <c r="F109" i="1"/>
  <c r="E109" i="1"/>
  <c r="F108" i="1"/>
  <c r="E108" i="1"/>
  <c r="F107" i="1"/>
  <c r="E107" i="1"/>
  <c r="F106" i="1"/>
  <c r="E106" i="1"/>
  <c r="F105" i="1"/>
  <c r="E105" i="1"/>
  <c r="F104" i="1"/>
  <c r="E104" i="1"/>
  <c r="F103" i="1"/>
  <c r="E103" i="1"/>
  <c r="F102" i="1"/>
  <c r="E102" i="1"/>
  <c r="F101" i="1"/>
  <c r="E101" i="1"/>
  <c r="F100" i="1"/>
  <c r="E100" i="1"/>
  <c r="F99" i="1"/>
  <c r="E99" i="1"/>
  <c r="F98" i="1"/>
  <c r="E98" i="1"/>
  <c r="F97" i="1"/>
  <c r="E97" i="1"/>
  <c r="F96" i="1"/>
  <c r="E96" i="1"/>
  <c r="F95" i="1"/>
  <c r="E95" i="1"/>
  <c r="F94" i="1"/>
  <c r="E94" i="1"/>
  <c r="F93" i="1"/>
  <c r="E93" i="1"/>
  <c r="F92" i="1"/>
  <c r="E92" i="1"/>
  <c r="F91" i="1"/>
  <c r="E91" i="1"/>
  <c r="F90" i="1"/>
  <c r="E90" i="1"/>
  <c r="F89" i="1"/>
  <c r="E89" i="1"/>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F21" i="1"/>
  <c r="E21" i="1"/>
  <c r="F20" i="1"/>
  <c r="E20" i="1"/>
  <c r="F19" i="1"/>
  <c r="E19" i="1"/>
  <c r="F18" i="1"/>
  <c r="E18" i="1"/>
  <c r="F17" i="1"/>
  <c r="E17" i="1"/>
  <c r="F16" i="1"/>
  <c r="E16" i="1"/>
  <c r="F15" i="1"/>
  <c r="E15" i="1"/>
  <c r="F14" i="1"/>
  <c r="E14" i="1"/>
  <c r="F13" i="1"/>
  <c r="E13" i="1"/>
  <c r="F12" i="1"/>
  <c r="E12" i="1"/>
  <c r="F11" i="1"/>
  <c r="E11" i="1"/>
  <c r="F10" i="1"/>
  <c r="E10" i="1"/>
  <c r="F9" i="1"/>
  <c r="E9" i="1"/>
  <c r="F8" i="1"/>
  <c r="E8" i="1"/>
  <c r="F7" i="1"/>
  <c r="E7" i="1"/>
  <c r="F6" i="1"/>
  <c r="E6" i="1"/>
  <c r="F5" i="1"/>
  <c r="E5" i="1"/>
  <c r="F4" i="1"/>
  <c r="E4" i="1"/>
  <c r="F3" i="1"/>
  <c r="E3" i="1"/>
  <c r="F2" i="1"/>
  <c r="E2" i="1"/>
</calcChain>
</file>

<file path=xl/sharedStrings.xml><?xml version="1.0" encoding="utf-8"?>
<sst xmlns="http://schemas.openxmlformats.org/spreadsheetml/2006/main" count="5324" uniqueCount="1796">
  <si>
    <t>Hotel Name:</t>
  </si>
  <si>
    <t>Hotel Street Address:</t>
  </si>
  <si>
    <t>City:</t>
  </si>
  <si>
    <t>Zip Code:</t>
  </si>
  <si>
    <t>PIHP Region</t>
  </si>
  <si>
    <t>PIHP Name</t>
  </si>
  <si>
    <t>Your FIRST name:</t>
  </si>
  <si>
    <t>Your LAST name:</t>
  </si>
  <si>
    <t>Your business title:</t>
  </si>
  <si>
    <t>Telephone Number (please include area code):</t>
  </si>
  <si>
    <t>Email Address:</t>
  </si>
  <si>
    <t>Individuals who have tested positive with COVID-19.</t>
  </si>
  <si>
    <t>Congregate Individuals (who are NOT COVID-19 positive).</t>
  </si>
  <si>
    <t>Individuals who have tested positive with COVID-19. - Would be willing to donate a room block</t>
  </si>
  <si>
    <t>Individuals who have tested positive with COVID-19. - Would consider offering a reduced rate</t>
  </si>
  <si>
    <t>Congregate Individuals (who are NOT COVID-19 positive). - Would be willing to donate a room block</t>
  </si>
  <si>
    <t>Congregate Individuals (who are NOT COVID-19 positive). - Would consider offering a reduced rate</t>
  </si>
  <si>
    <t>TOTAL Number of available rooms in your hotel:</t>
  </si>
  <si>
    <t>Number of ADA (Americans with Disabilities Act) rooms:</t>
  </si>
  <si>
    <t>Response</t>
  </si>
  <si>
    <t>Additional Comments (if any):</t>
  </si>
  <si>
    <t>Response2</t>
  </si>
  <si>
    <t>Additional Comments (if any):3</t>
  </si>
  <si>
    <t>Response4</t>
  </si>
  <si>
    <t>Number of adjoining rooms:</t>
  </si>
  <si>
    <t>Number of mini-suites (i.e., room with bed and small living area with a pull out couch):</t>
  </si>
  <si>
    <t>Number of suites (i.e., rooms with more than one bedroom)</t>
  </si>
  <si>
    <t>Single room/single occupancy</t>
  </si>
  <si>
    <t>Single room/double occupancy</t>
  </si>
  <si>
    <t>Mini-suite (if available)</t>
  </si>
  <si>
    <t>Suite (more than one bedroom) (if available)</t>
  </si>
  <si>
    <t>DAILY group/block rate (if available):</t>
  </si>
  <si>
    <t>WEEKLY group/block rate (if available):</t>
  </si>
  <si>
    <t>MONTHLY group/block rate (if available):</t>
  </si>
  <si>
    <t>Response5</t>
  </si>
  <si>
    <t>If yes, please indicate available square footage (ballroom):</t>
  </si>
  <si>
    <t>Response6</t>
  </si>
  <si>
    <t>If yes, please indicate available square footage and/or number of meeting rooms (conference space/meeting rooms):</t>
  </si>
  <si>
    <t>Response7</t>
  </si>
  <si>
    <t>Additional Comments (if any):8</t>
  </si>
  <si>
    <t>Response9</t>
  </si>
  <si>
    <t>Response10</t>
  </si>
  <si>
    <t>Additional Comments (if any):11</t>
  </si>
  <si>
    <t>DAILY meal cost per person (3 meals a day):</t>
  </si>
  <si>
    <t>WEEKLY individual meal plan cost (if available):</t>
  </si>
  <si>
    <t>MONTHLY individual meal plan cost (if available):</t>
  </si>
  <si>
    <t>DAILY group meal cost (3 meals a day):</t>
  </si>
  <si>
    <t>WEEKLY group meal cost (if available):</t>
  </si>
  <si>
    <t>MONTHLY group meal cost (if available):</t>
  </si>
  <si>
    <t>Response12</t>
  </si>
  <si>
    <t>Open-Ended Response</t>
  </si>
  <si>
    <t>AmericInn By Wyndham Calumet</t>
  </si>
  <si>
    <t>56925 South 6th street</t>
  </si>
  <si>
    <t>calumet</t>
  </si>
  <si>
    <t>DIANNE</t>
  </si>
  <si>
    <t>STAMOUR</t>
  </si>
  <si>
    <t>General Manager</t>
  </si>
  <si>
    <t>calumet.mi@americinn.com</t>
  </si>
  <si>
    <t>Would consider offering a reduced rate</t>
  </si>
  <si>
    <t>Yes</t>
  </si>
  <si>
    <t>We have PTAC units for heating and cooling</t>
  </si>
  <si>
    <t>85 plus tax</t>
  </si>
  <si>
    <t>105 plus tax</t>
  </si>
  <si>
    <t>125.00 plus tax</t>
  </si>
  <si>
    <t>No</t>
  </si>
  <si>
    <t>1 room hold 20 to 25</t>
  </si>
  <si>
    <t>Copper Country Inn</t>
  </si>
  <si>
    <t>46995 US41</t>
  </si>
  <si>
    <t>Houghton</t>
  </si>
  <si>
    <t>Mark</t>
  </si>
  <si>
    <t>Larson</t>
  </si>
  <si>
    <t>Owner</t>
  </si>
  <si>
    <t>906-482-5351</t>
  </si>
  <si>
    <t>coppercountryinn@gmail.com</t>
  </si>
  <si>
    <t>Non-recirculated air, exterior entrances</t>
  </si>
  <si>
    <t>N/A (hotel doesn't typically accommodate large groups/conferences/meetings)</t>
  </si>
  <si>
    <t>Econolodge Inn and Suites</t>
  </si>
  <si>
    <t>1609 S Stephenson Ave</t>
  </si>
  <si>
    <t>Iron Mountain</t>
  </si>
  <si>
    <t>Justin</t>
  </si>
  <si>
    <t>Lynn</t>
  </si>
  <si>
    <t>Justin.lynn@kghotelsgroup.com</t>
  </si>
  <si>
    <t>2000sq ft</t>
  </si>
  <si>
    <t>Portage Lake Cabins</t>
  </si>
  <si>
    <t>46534 US-41</t>
  </si>
  <si>
    <t>Rachel</t>
  </si>
  <si>
    <t>Lamppa</t>
  </si>
  <si>
    <t>portagelakecabins@gmail.com</t>
  </si>
  <si>
    <t>the 4 units are on there own system,  we have a 5th unit that is more like a small house with 3 bedrooms that share air</t>
  </si>
  <si>
    <t>We are small, family run cabin business just outside of Houghton off  US HWY 41.  We have plenty of parking and are located on the Lake.  We have 4 cabin units that are like studio suites with kitchenette, queen bed and pull out coach.  We have a 5th unit that is a small lake house with 3 bedrooms and 1 bath with kitchen etc.  Let us know if we can help any other way.    Rachel and Brian Lamppa</t>
  </si>
  <si>
    <t>Quality Inn</t>
  </si>
  <si>
    <t>1275 US Highway 41 W</t>
  </si>
  <si>
    <t>Marquette</t>
  </si>
  <si>
    <t>Rick</t>
  </si>
  <si>
    <t>Patel</t>
  </si>
  <si>
    <t>Quality Inn Marquette MI</t>
  </si>
  <si>
    <t>RICK@Yogimgt.com</t>
  </si>
  <si>
    <t>Rates may vary as circumstances change.</t>
  </si>
  <si>
    <t>1275 us 41 W.</t>
  </si>
  <si>
    <t>marquette</t>
  </si>
  <si>
    <t>Cassandra</t>
  </si>
  <si>
    <t>Weiland</t>
  </si>
  <si>
    <t>906-228-8100</t>
  </si>
  <si>
    <t>gm@quailtymqt.com</t>
  </si>
  <si>
    <t>All rates negotiable</t>
  </si>
  <si>
    <t>Brio Beach Inn</t>
  </si>
  <si>
    <t>1465 N US-31 North</t>
  </si>
  <si>
    <t>Traverse City</t>
  </si>
  <si>
    <t>Jonathan</t>
  </si>
  <si>
    <t>Pack</t>
  </si>
  <si>
    <t>231-360-4049</t>
  </si>
  <si>
    <t>guestservices@briobeachinn.com</t>
  </si>
  <si>
    <t>100 feet of beach frontage.  All rooms have microwaves, fridges, and counterspace.  All exterior corridors.</t>
  </si>
  <si>
    <t>Courtyard by Marriott Petoskey at Victories Square</t>
  </si>
  <si>
    <t>1866 Mkwa (Bear) Place</t>
  </si>
  <si>
    <t>Petoskey</t>
  </si>
  <si>
    <t>Steven</t>
  </si>
  <si>
    <t>Hayward</t>
  </si>
  <si>
    <t>Manager</t>
  </si>
  <si>
    <t>haywardplanning@gmail.com</t>
  </si>
  <si>
    <t>Would be willing to donate a room block</t>
  </si>
  <si>
    <t>1,456 s.f. divisible in two with air wall.</t>
  </si>
  <si>
    <t>1,820 total (1,145 s.f. divisible in 2 with air wall &amp; an additional 675 s.f. board room)</t>
  </si>
  <si>
    <t>N/A (we utilize on site restaurant)</t>
  </si>
  <si>
    <t>I did not include the pricing only because it is unknown to me.  I am the Manager of the LLC owning the hotel and make decisions, but the day to day pricing is the responsibility of our management company.  Sorry that I could not be specific, however we wish to assist and serve as we can.  Thank you.  Steve Hayward</t>
  </si>
  <si>
    <t>Daysinn</t>
  </si>
  <si>
    <t>6001 E M-115</t>
  </si>
  <si>
    <t>CADILLAC</t>
  </si>
  <si>
    <t>HITESH</t>
  </si>
  <si>
    <t>PATEL</t>
  </si>
  <si>
    <t>OWNER</t>
  </si>
  <si>
    <t>HP.DAYSINN@GMAIL.COM</t>
  </si>
  <si>
    <t>PTAC UNIT</t>
  </si>
  <si>
    <t>Grand Traverse Resort and Spa</t>
  </si>
  <si>
    <t>100 Grand Traverse Village Blvd.</t>
  </si>
  <si>
    <t>Acme</t>
  </si>
  <si>
    <t>Matthew</t>
  </si>
  <si>
    <t>Bryant</t>
  </si>
  <si>
    <t>231-534-6305</t>
  </si>
  <si>
    <t>mbryant@gtresort.com</t>
  </si>
  <si>
    <t>we have both</t>
  </si>
  <si>
    <t>20,000</t>
  </si>
  <si>
    <t>94,000</t>
  </si>
  <si>
    <t>we have 5 indoor tennis courts as well</t>
  </si>
  <si>
    <t>Northern Michigan Escapes</t>
  </si>
  <si>
    <t>assorted individual homes</t>
  </si>
  <si>
    <t>BOYNE FALLS, Boyne City, Charlevoix, Harbor Springs, Traverse City</t>
  </si>
  <si>
    <t>Mistelle</t>
  </si>
  <si>
    <t>Langen</t>
  </si>
  <si>
    <t>Director of Reservations and Revenue</t>
  </si>
  <si>
    <t>231.459.4257</t>
  </si>
  <si>
    <t>mistelle@northernmichiganescapes.com</t>
  </si>
  <si>
    <t>We have approximately 75 standalone homes we manage.  They range from 1br to 5 br homes.  Lowest rate is based on nightly 1br rate and highest rate is based on 4br homes.  A separate clean fee is applicable and ranges from 160 - 500 depending on the 1br to 5br in size.</t>
  </si>
  <si>
    <t>1492 US-31</t>
  </si>
  <si>
    <t>Jeannine</t>
  </si>
  <si>
    <t>Tornese</t>
  </si>
  <si>
    <t>Regional Director of Sales</t>
  </si>
  <si>
    <t>jeannine@ipdhospitality.com</t>
  </si>
  <si>
    <t>$44.00</t>
  </si>
  <si>
    <t>$54.00</t>
  </si>
  <si>
    <t>$39.00</t>
  </si>
  <si>
    <t>tbd</t>
  </si>
  <si>
    <t>If there is a complete buyout of the hotel, we can negotiate additional services such as cleaning/housekeeping.  We currently do not have breakfast service and there is limited housekeeping service.</t>
  </si>
  <si>
    <t>Quality Inn - Traverse City MI</t>
  </si>
  <si>
    <t>1492 US 31 N</t>
  </si>
  <si>
    <t>Traverse city</t>
  </si>
  <si>
    <t>Jaykumar</t>
  </si>
  <si>
    <t>Managing Member</t>
  </si>
  <si>
    <t>jay3210@gmail.com</t>
  </si>
  <si>
    <t>500 sf</t>
  </si>
  <si>
    <t>Ramada by Wyndham</t>
  </si>
  <si>
    <t>1000 US 23 N</t>
  </si>
  <si>
    <t>Alpena</t>
  </si>
  <si>
    <t>Kat</t>
  </si>
  <si>
    <t>Gray</t>
  </si>
  <si>
    <t>katgray@ramadaalpena.com</t>
  </si>
  <si>
    <t>$69.00</t>
  </si>
  <si>
    <t>Staff would be asked for volunteers and a rate of pay may have to be negotiated.</t>
  </si>
  <si>
    <t>$30.00</t>
  </si>
  <si>
    <t>$28.00</t>
  </si>
  <si>
    <t>All terms and rates could be negotiated.</t>
  </si>
  <si>
    <t>Riverside Motel &amp; Marina</t>
  </si>
  <si>
    <t>520 Water St.</t>
  </si>
  <si>
    <t>Manistee</t>
  </si>
  <si>
    <t>Deborah</t>
  </si>
  <si>
    <t>Stebenne</t>
  </si>
  <si>
    <t>401-954-9204</t>
  </si>
  <si>
    <t>dstebenne@verizon.net</t>
  </si>
  <si>
    <t>The Pellston Lodge</t>
  </si>
  <si>
    <t>1600 US 31 N</t>
  </si>
  <si>
    <t>Pellston</t>
  </si>
  <si>
    <t>Mary</t>
  </si>
  <si>
    <t>Freeman</t>
  </si>
  <si>
    <t>GM</t>
  </si>
  <si>
    <t>231-539-7000 or 231-622-3767</t>
  </si>
  <si>
    <t>gm@pellstonlodge.com</t>
  </si>
  <si>
    <t>399/week</t>
  </si>
  <si>
    <t>20x20</t>
  </si>
  <si>
    <t>Villa Moderne Motel</t>
  </si>
  <si>
    <t>1415 Bridge Street</t>
  </si>
  <si>
    <t>Charlevoix</t>
  </si>
  <si>
    <t>Elizabeth</t>
  </si>
  <si>
    <t>Rich</t>
  </si>
  <si>
    <t>owner</t>
  </si>
  <si>
    <t>hcafe@att.net</t>
  </si>
  <si>
    <t>8 units have outside access with boiler heat so no forced air</t>
  </si>
  <si>
    <t>375.00 per room</t>
  </si>
  <si>
    <t>we will not provide daily housekeeping, however we do have laundry facility on site</t>
  </si>
  <si>
    <t>These rates would be for April and May 2020 then we might need to adjust after depending on circumstances.</t>
  </si>
  <si>
    <t>Baymont Inn &amp; Suires</t>
  </si>
  <si>
    <t>4677 harvey st</t>
  </si>
  <si>
    <t>muskegon</t>
  </si>
  <si>
    <t>Ketan</t>
  </si>
  <si>
    <t>hotelinfotech@gmail.com</t>
  </si>
  <si>
    <t>BAYMONT INN AND SUITES</t>
  </si>
  <si>
    <t>2873 KRAFT AVE SE</t>
  </si>
  <si>
    <t>GRAND RAPIDS</t>
  </si>
  <si>
    <t>HP.BAYMONTINN@GMAIL.COM</t>
  </si>
  <si>
    <t>ptac unit</t>
  </si>
  <si>
    <t>restaurants are walking distance</t>
  </si>
  <si>
    <t>BEST WESTERN PLUS HOLLAND</t>
  </si>
  <si>
    <t>2888 WEST SHORE DRIVE</t>
  </si>
  <si>
    <t>HOLLAND</t>
  </si>
  <si>
    <t>TIM</t>
  </si>
  <si>
    <t>CEPEK</t>
  </si>
  <si>
    <t>MANAGEMENT COMPANY - OWENER</t>
  </si>
  <si>
    <t>847-464-8900</t>
  </si>
  <si>
    <t>23168@CEPEKCONSULTING.COM</t>
  </si>
  <si>
    <t>Blue Star Motel</t>
  </si>
  <si>
    <t>167 Blue Star Hwy</t>
  </si>
  <si>
    <t>Douglas</t>
  </si>
  <si>
    <t>Holden</t>
  </si>
  <si>
    <t>Co-Owner</t>
  </si>
  <si>
    <t>rachelholden@me.com</t>
  </si>
  <si>
    <t>Small breakfast nook 180 sq ft</t>
  </si>
  <si>
    <t>Each room has a microwave, fridge, and coffee makers.</t>
  </si>
  <si>
    <t>Fairfield Inn &amp; Suites</t>
  </si>
  <si>
    <t>3930 Stahl Drive</t>
  </si>
  <si>
    <t>Grand Rapids</t>
  </si>
  <si>
    <t>Hailey</t>
  </si>
  <si>
    <t>Grim</t>
  </si>
  <si>
    <t>Director of Sales</t>
  </si>
  <si>
    <t>616-940-2700</t>
  </si>
  <si>
    <t>hailey.grim@aimhosp.com</t>
  </si>
  <si>
    <t>65.00/night</t>
  </si>
  <si>
    <t>NA</t>
  </si>
  <si>
    <t>Could use breakfast/lobby area for gathering.</t>
  </si>
  <si>
    <t>Hotel is currently consolidated meaning it does not have any guests staying at the hotel and we are not accepting reservations. We are open to offering the hotel as a space for these groups during this time and designate the hotel for this purpose only.</t>
  </si>
  <si>
    <t>Fairfield Inn &amp; Suites Holland</t>
  </si>
  <si>
    <t>2854 W Shore Dr</t>
  </si>
  <si>
    <t>Holland</t>
  </si>
  <si>
    <t>Megan</t>
  </si>
  <si>
    <t>Sheffer</t>
  </si>
  <si>
    <t>616-786-9700</t>
  </si>
  <si>
    <t>Megan.Sheffer@aimhosp.com</t>
  </si>
  <si>
    <t>$54</t>
  </si>
  <si>
    <t>$1400</t>
  </si>
  <si>
    <t>$9,800</t>
  </si>
  <si>
    <t>$42,000</t>
  </si>
  <si>
    <t>Hampton Inn Grand Rapids North</t>
  </si>
  <si>
    <t>500 Center Dr NW</t>
  </si>
  <si>
    <t>Grand Rapids, MI</t>
  </si>
  <si>
    <t>Jennifer</t>
  </si>
  <si>
    <t>Eddy</t>
  </si>
  <si>
    <t>616.723.9280</t>
  </si>
  <si>
    <t>jennifer.eddy@hilton.com</t>
  </si>
  <si>
    <t>$49</t>
  </si>
  <si>
    <t>$299</t>
  </si>
  <si>
    <t>2 rooms at 576 sq feet each, 1 board room at 350 sq feet</t>
  </si>
  <si>
    <t>Further discussion would need to take place on this process</t>
  </si>
  <si>
    <t>Homewood Suites by Hilton</t>
  </si>
  <si>
    <t>Director of Market Sales</t>
  </si>
  <si>
    <t>616-235-7100</t>
  </si>
  <si>
    <t>Guests could gather in the lobby/breakfast area.</t>
  </si>
  <si>
    <t>We are willing to do a hotel buy out and shift guests with reservations to an alternate hotel if needed.</t>
  </si>
  <si>
    <t>Red Roof Grand Rapids Airport</t>
  </si>
  <si>
    <t>5131 28th Street SE</t>
  </si>
  <si>
    <t>Ardy</t>
  </si>
  <si>
    <t>Edgerton</t>
  </si>
  <si>
    <t>Sr. National Account Executive</t>
  </si>
  <si>
    <t>610.367.0997</t>
  </si>
  <si>
    <t>aedgerton@redroof.com</t>
  </si>
  <si>
    <t>Potentially</t>
  </si>
  <si>
    <t>SpringHill Suites Grand Rapids North</t>
  </si>
  <si>
    <t>450 Center Dr NW</t>
  </si>
  <si>
    <t>jennifer.eddy@marriott.com</t>
  </si>
  <si>
    <t>$69</t>
  </si>
  <si>
    <t>350 sq feet - small board room</t>
  </si>
  <si>
    <t>Super 8</t>
  </si>
  <si>
    <t>727 44th St</t>
  </si>
  <si>
    <t>Wyoming</t>
  </si>
  <si>
    <t>Sahil</t>
  </si>
  <si>
    <t>President</t>
  </si>
  <si>
    <t>Super8wyomingmi@gmail.com</t>
  </si>
  <si>
    <t>Call 616-802-2065 to discuss</t>
  </si>
  <si>
    <t>The Grand River Hotel</t>
  </si>
  <si>
    <t>270 Ann St NW</t>
  </si>
  <si>
    <t>Suresh</t>
  </si>
  <si>
    <t>SP@TheGrandRiverHotel.Com</t>
  </si>
  <si>
    <t>Each room Heat and Ac unit Prach</t>
  </si>
  <si>
    <t>We will not prove any staff</t>
  </si>
  <si>
    <t>We will not provide any staff if COVID-19 positive guests  We will train and support over the phone</t>
  </si>
  <si>
    <t>The Weathervane Inn</t>
  </si>
  <si>
    <t>4527 Dowling ST</t>
  </si>
  <si>
    <t>Montauge</t>
  </si>
  <si>
    <t>Jason</t>
  </si>
  <si>
    <t>Ryan</t>
  </si>
  <si>
    <t>Property Director</t>
  </si>
  <si>
    <t>jason@theweathervaneinn.net</t>
  </si>
  <si>
    <t>We are a small hotel located on White Lake in Montague.  We do typically have a continental breakfast. All of our rooms have large whirlpool tubs and fireplaces and free wifi.  We are currently closed, but would open back up for a group booking or some consistent reservations.</t>
  </si>
  <si>
    <t>Tru by Hilton Grand Rapids Airport</t>
  </si>
  <si>
    <t>4570 28th St SE</t>
  </si>
  <si>
    <t>Kentwood</t>
  </si>
  <si>
    <t>Werner</t>
  </si>
  <si>
    <t>grrnd_tru@hilton.com</t>
  </si>
  <si>
    <t>80.00 a night</t>
  </si>
  <si>
    <t>Room rate is negotiable.</t>
  </si>
  <si>
    <t>Comfort Inn Downtown</t>
  </si>
  <si>
    <t>739 W michigan Ave</t>
  </si>
  <si>
    <t>Kalamazoo</t>
  </si>
  <si>
    <t>Bhavik</t>
  </si>
  <si>
    <t>269-384-2800</t>
  </si>
  <si>
    <t>Comfortinn739@gmail.com</t>
  </si>
  <si>
    <t>N/A</t>
  </si>
  <si>
    <t>Willinng to do once or twice a week ! Limited housekeeping</t>
  </si>
  <si>
    <t>Please let us know how we can be of assistance ! As we are very close to the hosptial ! Willing to help in these tough times to the community !</t>
  </si>
  <si>
    <t>Comfort Inn Kilgore</t>
  </si>
  <si>
    <t>1550 E Kilgore Rd</t>
  </si>
  <si>
    <t>269-344-7774</t>
  </si>
  <si>
    <t>Kzoohotel@gmail.com</t>
  </si>
  <si>
    <t>Willing to do once a week</t>
  </si>
  <si>
    <t>We are located on I-94 right off on 78 Exit, also we are close to hospitals and close to airport.</t>
  </si>
  <si>
    <t>Comfort Suites</t>
  </si>
  <si>
    <t>1825 Meadowbrook Road</t>
  </si>
  <si>
    <t>Benton Harbor</t>
  </si>
  <si>
    <t>Jay</t>
  </si>
  <si>
    <t>General Manager/Owner</t>
  </si>
  <si>
    <t>269 601 2074</t>
  </si>
  <si>
    <t>jay841990@gmail.com</t>
  </si>
  <si>
    <t>big enough for 50 people</t>
  </si>
  <si>
    <t>We would be basically rent hotel to you.  If we accommodate covid 19 positive guest, we will not be able to provide staffing.</t>
  </si>
  <si>
    <t>Courtyard Marriott Kalamazoo</t>
  </si>
  <si>
    <t>400 Trade Centre Way</t>
  </si>
  <si>
    <t>Portage</t>
  </si>
  <si>
    <t>269-382-5808</t>
  </si>
  <si>
    <t>the bistro is closed at this time</t>
  </si>
  <si>
    <t>Days inn</t>
  </si>
  <si>
    <t>2615 Airview Blvd</t>
  </si>
  <si>
    <t>General manager</t>
  </si>
  <si>
    <t>Daysinnkz@gmail.com</t>
  </si>
  <si>
    <t>47.99$</t>
  </si>
  <si>
    <t>325$</t>
  </si>
  <si>
    <t>1000 sqft</t>
  </si>
  <si>
    <t>Same as above 1000sqft</t>
  </si>
  <si>
    <t>Willing to take trash and do limited housekeeping</t>
  </si>
  <si>
    <t>Please let us know in these tough times how we can be assistful,</t>
  </si>
  <si>
    <t>Delta Marriott Kalamazoo</t>
  </si>
  <si>
    <t>2747 South 11th Street</t>
  </si>
  <si>
    <t>Diana</t>
  </si>
  <si>
    <t>Kaeding</t>
  </si>
  <si>
    <t>Ddejong@deltakzoo.com</t>
  </si>
  <si>
    <t>45-55</t>
  </si>
  <si>
    <t>We are very willing to partner based on the needs. We are also willing to work with pricing based on length of stay and quantity of rooms needed.</t>
  </si>
  <si>
    <t>Fairfield Inn and Suites Watervliet</t>
  </si>
  <si>
    <t>8258 Arnt Blvd</t>
  </si>
  <si>
    <t>Watervliet</t>
  </si>
  <si>
    <t>Jameson</t>
  </si>
  <si>
    <t>jason.jameson@marriott.com</t>
  </si>
  <si>
    <t>2 that are 2k sqft</t>
  </si>
  <si>
    <t>We would be willing to host front line workers, if we were to do a quarantine site, a hotel take over would be warranted.</t>
  </si>
  <si>
    <t>Homewood Suites kalamazoo</t>
  </si>
  <si>
    <t>500 Trade Centre Way</t>
  </si>
  <si>
    <t>269-382-5817</t>
  </si>
  <si>
    <t>Megan.sheffer@aimhosp.com</t>
  </si>
  <si>
    <t>We do have an on-site restaurant but it is closed during the pandemic.</t>
  </si>
  <si>
    <t>Knights inn</t>
  </si>
  <si>
    <t>1211 South westnedge Ave</t>
  </si>
  <si>
    <t>Sales</t>
  </si>
  <si>
    <t>Knightsinn8961@yahoo.com</t>
  </si>
  <si>
    <t>N/a</t>
  </si>
  <si>
    <t>37$</t>
  </si>
  <si>
    <t>A hotel that has outdoor access !</t>
  </si>
  <si>
    <t>red roof inn</t>
  </si>
  <si>
    <t>1630 mall dr</t>
  </si>
  <si>
    <t>benton harbor</t>
  </si>
  <si>
    <t>nason</t>
  </si>
  <si>
    <t>kassab</t>
  </si>
  <si>
    <t>naskassab@hotmail.com</t>
  </si>
  <si>
    <t>exterior property</t>
  </si>
  <si>
    <t>Red Roof Inn</t>
  </si>
  <si>
    <t>1630 Mall Dr</t>
  </si>
  <si>
    <t>Pierre</t>
  </si>
  <si>
    <t>Kuza</t>
  </si>
  <si>
    <t>pierrekuza@gmail.com</t>
  </si>
  <si>
    <t>This Hotel is 2 buildings each building is 2 stories and all the rooms are exterior and have private entrances. There are no hallways in this facility with less contact of people in hallways.</t>
  </si>
  <si>
    <t>Red roof inn &amp; suites</t>
  </si>
  <si>
    <t>5050 Beckley rd</t>
  </si>
  <si>
    <t>Battle creek</t>
  </si>
  <si>
    <t>Sunny</t>
  </si>
  <si>
    <t>Owner / manager</t>
  </si>
  <si>
    <t>269-277-9177</t>
  </si>
  <si>
    <t>I0335@redroof.com</t>
  </si>
  <si>
    <t>54.99 plus tax</t>
  </si>
  <si>
    <t>59.99 plus tax</t>
  </si>
  <si>
    <t>Not apply</t>
  </si>
  <si>
    <t>99.99 plus tax</t>
  </si>
  <si>
    <t>15 % discount rate</t>
  </si>
  <si>
    <t>350 plus tax</t>
  </si>
  <si>
    <t>We can do only laundry clean if state provide special clothing . Will discuss any option if state are ready to sign contact .</t>
  </si>
  <si>
    <t>Red Roof Inn &amp; Suites Battle Creek</t>
  </si>
  <si>
    <t>5050 Beckley Rd</t>
  </si>
  <si>
    <t>Battle Creek</t>
  </si>
  <si>
    <t>Red Roof Inn And Suites</t>
  </si>
  <si>
    <t>5050 Beckley</t>
  </si>
  <si>
    <t>Snehal</t>
  </si>
  <si>
    <t>Sunnypatel1974@yahoo.com</t>
  </si>
  <si>
    <t>$57.99</t>
  </si>
  <si>
    <t>$62.99</t>
  </si>
  <si>
    <t>$99.99</t>
  </si>
  <si>
    <t>15% off</t>
  </si>
  <si>
    <t>One bed $315.00+tax double beds $350.00+tax</t>
  </si>
  <si>
    <t>None</t>
  </si>
  <si>
    <t>12x50</t>
  </si>
  <si>
    <t>Only for laundry</t>
  </si>
  <si>
    <t>We can negotiate any options for lodging needs, we can further talk about covid-19 patients as well please give us a call any time.   269-277-9177</t>
  </si>
  <si>
    <t>Red Roof Inn Benton Harbor - St Joseph</t>
  </si>
  <si>
    <t>1630 Mall Drive</t>
  </si>
  <si>
    <t>Red Roof Inn Coldwater</t>
  </si>
  <si>
    <t>348 South Willowbrook Road</t>
  </si>
  <si>
    <t>Coldwater</t>
  </si>
  <si>
    <t>Red Roof Inn Kalamazoo East - Expo Center</t>
  </si>
  <si>
    <t>3701 East Cork Street</t>
  </si>
  <si>
    <t>Red Roof Inn Kalamazoo West - Western Michigan U</t>
  </si>
  <si>
    <t>5425 West Michigan Avenue</t>
  </si>
  <si>
    <t>Aedgerton@redroof.com</t>
  </si>
  <si>
    <t>Sliver Beach Hotel</t>
  </si>
  <si>
    <t>100 Main Street</t>
  </si>
  <si>
    <t>St Joseph</t>
  </si>
  <si>
    <t>Sand</t>
  </si>
  <si>
    <t>gmsliverbeachhotel@gmail.com</t>
  </si>
  <si>
    <t>Americas Best Value Inn &amp; Suites</t>
  </si>
  <si>
    <t>JACKSON</t>
  </si>
  <si>
    <t>This Hotel is 4 buildings each building is single story and all the rooms are exterior and have private entrances. There are no hallways in this facility with less contact of people in hallways.</t>
  </si>
  <si>
    <t>Comfort Suites Saginaw</t>
  </si>
  <si>
    <t>5180 Cardinal Square Boulevard</t>
  </si>
  <si>
    <t>Saginaw</t>
  </si>
  <si>
    <t>Heather</t>
  </si>
  <si>
    <t>Tatman</t>
  </si>
  <si>
    <t>541-404-2289</t>
  </si>
  <si>
    <t>heather.tatman@aimhosp.com</t>
  </si>
  <si>
    <t>Our breakfast lounge is closed off from lobby area as separate space &amp; can be used for staging/staff</t>
  </si>
  <si>
    <t>We would be willing to contract with a 3rd party for laundry service in this case but are not able to offer housekeeping service</t>
  </si>
  <si>
    <t>Comfortinn and suites</t>
  </si>
  <si>
    <t>9742 Woodlane Dr,</t>
  </si>
  <si>
    <t>Dimondale</t>
  </si>
  <si>
    <t>Hitesh</t>
  </si>
  <si>
    <t>patel</t>
  </si>
  <si>
    <t>manger</t>
  </si>
  <si>
    <t>hitesh.patel@grhospitality.us</t>
  </si>
  <si>
    <t>window ptac unit</t>
  </si>
  <si>
    <t>$79.00</t>
  </si>
  <si>
    <t>Comstock inn</t>
  </si>
  <si>
    <t>300 E Main St</t>
  </si>
  <si>
    <t>Owosso</t>
  </si>
  <si>
    <t>Maroun</t>
  </si>
  <si>
    <t>Kneiher</t>
  </si>
  <si>
    <t>248 214 0500</t>
  </si>
  <si>
    <t>Maroun.k21@gmail.com</t>
  </si>
  <si>
    <t>Country Inn &amp; Suites - Lansing</t>
  </si>
  <si>
    <t>6511 Centurion Drive</t>
  </si>
  <si>
    <t>Lansing</t>
  </si>
  <si>
    <t>Nofar</t>
  </si>
  <si>
    <t>jonathannofar@gmail.com</t>
  </si>
  <si>
    <t>Individual PTACs</t>
  </si>
  <si>
    <t>Creative Wellness</t>
  </si>
  <si>
    <t>2045 Asher Court</t>
  </si>
  <si>
    <t>East Lansing</t>
  </si>
  <si>
    <t>Christine</t>
  </si>
  <si>
    <t>Reay</t>
  </si>
  <si>
    <t>President/Co-Director</t>
  </si>
  <si>
    <t>chris@creativewellness.net</t>
  </si>
  <si>
    <t>$10,000</t>
  </si>
  <si>
    <t>large classroom space, approx 900 sq/ft, chairs and banquet tables available</t>
  </si>
  <si>
    <t>approximately 144 sq/ft w/ conference table and chairs</t>
  </si>
  <si>
    <t>This form was given to me from a hotel owner to fill out for a possible use of our building in East Lansing by the State of Michigan during this difficult time. Creative Wellness is currently a beautiful health center that could be converted to accommodations as we have one shower which is ADA approved, an ADA accessibility button on our front door, a kitchen, 6 bathrooms and 21 treatment rooms that could be converted into bedrooms and living rooms easily. Our space is also especially well equipped to be used by the State of MI for overflow office space for the extra demands of administration at this time. If anyone would like a tour of our space, please contact me at 517-202-3346 cell/text or chris@creativewellness.net. The price that we quoted per month is our monthly rent and includes rent, utilities, the 15 phones, internet access (although not the phone or internet use charges by the utility company. It does not include cleaning or staffing, but we have a cleaner and office staff that we could make available if interested for their usual salaries.  Thank you for your consideration. Please let us know if we can be of use. Sincerely, Chris Reay East Lansing, MI</t>
  </si>
  <si>
    <t>Econolodge</t>
  </si>
  <si>
    <t>Bay City</t>
  </si>
  <si>
    <t>jasakpatel@yahoo.com</t>
  </si>
  <si>
    <t>All rooms have Ptac units</t>
  </si>
  <si>
    <t>We are willing to do laundry every 3-4 days.</t>
  </si>
  <si>
    <t>I would love to do a monthly rental. I prefer to rent all the rooms at once. Do not want to mix guest</t>
  </si>
  <si>
    <t>Euclid Motel</t>
  </si>
  <si>
    <t>809 N Euclid Ave</t>
  </si>
  <si>
    <t>I would prefer to rent the whole motel so i do not need to mix guests</t>
  </si>
  <si>
    <t>Fairfield Inn &amp; Suites Jackson</t>
  </si>
  <si>
    <t>2395 Shirley Drive</t>
  </si>
  <si>
    <t>Jackson</t>
  </si>
  <si>
    <t>Fairfield Inn &amp; Suites Lansing West</t>
  </si>
  <si>
    <t>810 Delta Commerce Drive</t>
  </si>
  <si>
    <t>Fairfield Inn &amp; Suites Saginaw</t>
  </si>
  <si>
    <t>5200 Cardinal Square Boulevard</t>
  </si>
  <si>
    <t>Hampton Inn East Lansing</t>
  </si>
  <si>
    <t>2500 Coolidge rd</t>
  </si>
  <si>
    <t>Abby</t>
  </si>
  <si>
    <t>Ashlock</t>
  </si>
  <si>
    <t>517-324-2072</t>
  </si>
  <si>
    <t>abby.ashlock@hilton.com</t>
  </si>
  <si>
    <t>Further discussion would need to take place on this process.</t>
  </si>
  <si>
    <t>Hampton Inn Jackson</t>
  </si>
  <si>
    <t>2225 Shirley Drive</t>
  </si>
  <si>
    <t>Kirsten</t>
  </si>
  <si>
    <t>Blackdeer</t>
  </si>
  <si>
    <t>517-789-5151</t>
  </si>
  <si>
    <t>kirsten.logan@hilton.com</t>
  </si>
  <si>
    <t>Each room has air that comes in from outside through wall unit heater/air conditioner.</t>
  </si>
  <si>
    <t>$50-$89</t>
  </si>
  <si>
    <t>$60-$99</t>
  </si>
  <si>
    <t>n/a</t>
  </si>
  <si>
    <t>$50 + tax</t>
  </si>
  <si>
    <t>$350 + tax</t>
  </si>
  <si>
    <t>$1550 + tax</t>
  </si>
  <si>
    <t>Yes - pending permission from above property management company</t>
  </si>
  <si>
    <t>Right now, we are trying to be very flexible with your needs so if you have questions, a special request or want to clarify something, please feel free to contact me by phone or email.  Kirsten Blackdeer 517-789-5151 kirsten.logan@hilton.com.</t>
  </si>
  <si>
    <t>Hankerd Inn Resrt</t>
  </si>
  <si>
    <t>10350 Hankerd Rd</t>
  </si>
  <si>
    <t>Pleasant Lake</t>
  </si>
  <si>
    <t>Janet</t>
  </si>
  <si>
    <t>Rochefort</t>
  </si>
  <si>
    <t>Innkeeper</t>
  </si>
  <si>
    <t>517-769-6153</t>
  </si>
  <si>
    <t>hankerd@voyager.net</t>
  </si>
  <si>
    <t>$50</t>
  </si>
  <si>
    <t>I having meeting space for 30 and have a dining room space for 40</t>
  </si>
  <si>
    <t>Holiday Inn Express &amp; Suites East Lansing</t>
  </si>
  <si>
    <t>2924 West Road</t>
  </si>
  <si>
    <t>David</t>
  </si>
  <si>
    <t>Andrade</t>
  </si>
  <si>
    <t>david.andrade@ighospitality.com</t>
  </si>
  <si>
    <t>15 max</t>
  </si>
  <si>
    <t>We still provide Complimentary Breakfast on grab and go bags, We have plenty of restaurants near us that provide Delivery to the room, we also have 3 groceries shopping by us (Krogers, Meijer, and Walmart). We are willing to accommodate everyone's needs.</t>
  </si>
  <si>
    <t>Home2 Suites</t>
  </si>
  <si>
    <t>2704 Bob McClain Dr.</t>
  </si>
  <si>
    <t>Vincent</t>
  </si>
  <si>
    <t>Dora</t>
  </si>
  <si>
    <t>President - Dora Hospitality</t>
  </si>
  <si>
    <t>317-645-7492</t>
  </si>
  <si>
    <t>vdora@dorahg.com</t>
  </si>
  <si>
    <t>individual ptacs in each room</t>
  </si>
  <si>
    <t>We are not allowing double occupancy in rooms unless its with immediate family members.</t>
  </si>
  <si>
    <t>Quality in and suites</t>
  </si>
  <si>
    <t>4105 east wilder road</t>
  </si>
  <si>
    <t>bay city</t>
  </si>
  <si>
    <t>Quality Inn E. Lansing</t>
  </si>
  <si>
    <t>3121 E Grand River Ave</t>
  </si>
  <si>
    <t>Thamer</t>
  </si>
  <si>
    <t>Dabish</t>
  </si>
  <si>
    <t>586-321-9999</t>
  </si>
  <si>
    <t>thamer.dabish@yahoo.com</t>
  </si>
  <si>
    <t>Each room has its own control for the heating and cooling</t>
  </si>
  <si>
    <t>$6,000.00</t>
  </si>
  <si>
    <t>$38,500.00</t>
  </si>
  <si>
    <t>$150,000.00</t>
  </si>
  <si>
    <t>Banquet Area holds 233 ppl and be split in with dividing wall.</t>
  </si>
  <si>
    <t>Area holds up to 120 ppl 5000 sq ft</t>
  </si>
  <si>
    <t>We are willing to let you use our commercial laundry facility.</t>
  </si>
  <si>
    <t>FEMA Approved hotel, 5 min from Sparrow Hospital,10 min from Mclaren Greater Lansing Hospital, 5 min. from MSU, 7 miles from Capital, 5 Region Int'l Airport, Free WiFi /TV, Smoke Free, accessible Parking, Bus parking</t>
  </si>
  <si>
    <t>7412 w saginaw highway</t>
  </si>
  <si>
    <t>lansing</t>
  </si>
  <si>
    <t>NASON</t>
  </si>
  <si>
    <t>KASSAB</t>
  </si>
  <si>
    <t>exterior property with individual entrance into rooms</t>
  </si>
  <si>
    <t>Red Roof Inn Lansing East – MSU</t>
  </si>
  <si>
    <t>3615 Dunckel Road</t>
  </si>
  <si>
    <t>Red Roof Inn Lansing West - MSU</t>
  </si>
  <si>
    <t>7412 West Saginaw Highway</t>
  </si>
  <si>
    <t>Red Roof Inn Saginaw - Frankenmuth</t>
  </si>
  <si>
    <t>966 South Outer Drive</t>
  </si>
  <si>
    <t>Residence Inn Lansing West</t>
  </si>
  <si>
    <t>922 Delta Commerce Drive</t>
  </si>
  <si>
    <t>Heather.Tatman@aimhosp.com</t>
  </si>
  <si>
    <t>4848 Towne Centre Rd</t>
  </si>
  <si>
    <t>general manager</t>
  </si>
  <si>
    <t>econolodgebaycity@gmail.com</t>
  </si>
  <si>
    <t>We prefer to rent the whole hotel so we do not mix guests</t>
  </si>
  <si>
    <t>Holiday Inn Express</t>
  </si>
  <si>
    <t>1077 W US 223</t>
  </si>
  <si>
    <t>Adrian</t>
  </si>
  <si>
    <t>Alia</t>
  </si>
  <si>
    <t>Hamdar</t>
  </si>
  <si>
    <t>Holiday Inn express</t>
  </si>
  <si>
    <t>Gmhieadrian@gmail.com</t>
  </si>
  <si>
    <t>P-tac units</t>
  </si>
  <si>
    <t>We would like to assist in this crisis in any way possible and look forward to hearing from you.</t>
  </si>
  <si>
    <t>Holiday Inn Express &amp; Suites Ann Arbor West</t>
  </si>
  <si>
    <t>323 North Zeeb Road</t>
  </si>
  <si>
    <t>Ann Arbor</t>
  </si>
  <si>
    <t>Daniel</t>
  </si>
  <si>
    <t>Evans</t>
  </si>
  <si>
    <t>dan@aaholidayinn.com</t>
  </si>
  <si>
    <t>Individual HVAC but bathroom fan vents are on a stack.</t>
  </si>
  <si>
    <t>109 rooms  54 suites (includes fold out couch and microwave)  50 rooms with 2 Queen beds  59 rooms with one King bed  7 rooms designed for physically challenged  All rooms have a refrigerator and Keurig coffee machine  163 parking spaces as well as a large vacant lot adjacent to the hotel that may be utilized for additional parking or equipment storage.  Laundry facilities  2 industrial washing machines  3 industrial dryers  one "guest laundry" area on third floor with a washer and dryer  Dining  Kitchen has a convection oven and a "smart" oven  3 compartment sink for washing  large freezer and refrigerator  21' x 30' dining area  Separate dining room off main dining 12' x 22'  Meeting Space  Boardroom 12' x 24'  Large meeting room that can be split into two rooms 50' x 25'  Conference room off of dining room 12' x 22' (mentioned in dining section)  Business Center off lobby  Computer  Printer/Scanner</t>
  </si>
  <si>
    <t>Hyatt Place</t>
  </si>
  <si>
    <t>3223 S State St</t>
  </si>
  <si>
    <t>Jenna</t>
  </si>
  <si>
    <t>Fishel</t>
  </si>
  <si>
    <t>VP Revenue Management</t>
  </si>
  <si>
    <t>jfishel@firsthospitality.com</t>
  </si>
  <si>
    <t>1700, 3 rooms</t>
  </si>
  <si>
    <t>We have worked through several agreements like this in other states, so can respond quickly on any questions or legal matters. Thank you.</t>
  </si>
  <si>
    <t>Magnuson Hotel Fowlerville</t>
  </si>
  <si>
    <t>950 S Grand Ave</t>
  </si>
  <si>
    <t>Fowlerville</t>
  </si>
  <si>
    <t>Hiral</t>
  </si>
  <si>
    <t>hhpatel10@gmail.com</t>
  </si>
  <si>
    <t>QUALITY INN &amp; SUITES</t>
  </si>
  <si>
    <t>1225 N DIXIE HWY</t>
  </si>
  <si>
    <t>MONROE, MICHIGAN</t>
  </si>
  <si>
    <t>PK</t>
  </si>
  <si>
    <t>TYAGI</t>
  </si>
  <si>
    <t>GENERAL MANAGER</t>
  </si>
  <si>
    <t>HOTEL 734 242 6000 (EXTN 1802), CELL 1 647 333 1675, AND  1 613 978 98975</t>
  </si>
  <si>
    <t>admin@qualityinnmonroe.com</t>
  </si>
  <si>
    <t>$64</t>
  </si>
  <si>
    <t>$79</t>
  </si>
  <si>
    <t>$84</t>
  </si>
  <si>
    <t>$94</t>
  </si>
  <si>
    <t>$57</t>
  </si>
  <si>
    <t>$53</t>
  </si>
  <si>
    <t>2500 sq. ft.</t>
  </si>
  <si>
    <t>3 meeting rooms, Each 250 sq ft</t>
  </si>
  <si>
    <t>Red Roof Inn Ann Arbor - U of Michigan South</t>
  </si>
  <si>
    <t>3505 South State Street</t>
  </si>
  <si>
    <t>Red Roof PLUS+ Ann Arbor - U of Michigan North</t>
  </si>
  <si>
    <t>3621 Plymouth Road</t>
  </si>
  <si>
    <t>Sheraton Ann Arbor</t>
  </si>
  <si>
    <t>3200 Boardwalk St</t>
  </si>
  <si>
    <t>Loretta</t>
  </si>
  <si>
    <t>Macke</t>
  </si>
  <si>
    <t>Divisional Director of Sales</t>
  </si>
  <si>
    <t>lorettamacke@remingtonhotels.com</t>
  </si>
  <si>
    <t>Individual PTAC units</t>
  </si>
  <si>
    <t>Our associates cannot clean rooms for COVID -19 guests.  However, we will allow the state to bring in contract employees to provide this service</t>
  </si>
  <si>
    <t>We can deliver boxed meals to the elevator landing where the state staff can pick it up and deliver to the guest rooms</t>
  </si>
  <si>
    <t>$56</t>
  </si>
  <si>
    <t>Thank you for considering our Sheraton Ann Arbor for the MDHHS needs.  I am available to discuss specific needs that you may have and work to find a good solution for your needs during this crisis</t>
  </si>
  <si>
    <t>Staybridge Suites Ann Arbor Univ. of Michigan</t>
  </si>
  <si>
    <t>3850 Research Park Drive</t>
  </si>
  <si>
    <t>Noah</t>
  </si>
  <si>
    <t>Mucha</t>
  </si>
  <si>
    <t>nmucha.stybrg@gmail.com</t>
  </si>
  <si>
    <t>2 Rooms of 300 sqft 1 room with 600 sqft</t>
  </si>
  <si>
    <t>We can offer grab and go breakfast every morning but no full restaurant options</t>
  </si>
  <si>
    <t>Clarion Hotel</t>
  </si>
  <si>
    <t>8600 Merriman Rd.</t>
  </si>
  <si>
    <t>Romulus</t>
  </si>
  <si>
    <t>Martin</t>
  </si>
  <si>
    <t>Abdulnoor</t>
  </si>
  <si>
    <t>Operator</t>
  </si>
  <si>
    <t>Martin@thrivehospitalitygroup.com</t>
  </si>
  <si>
    <t>1500+</t>
  </si>
  <si>
    <t>We have 2 small meeting rooms and 2 ballrooms and tons of space at hotel. Full restaurant also. Full service hotel</t>
  </si>
  <si>
    <t>COMFORT INN</t>
  </si>
  <si>
    <t>6778 SOUTH TELEGRAPH RD</t>
  </si>
  <si>
    <t>TAYLOR</t>
  </si>
  <si>
    <t>JOSEPH</t>
  </si>
  <si>
    <t>LUPOLI</t>
  </si>
  <si>
    <t>JLUPOLI@KEYSTONECM.COM</t>
  </si>
  <si>
    <t>Comfort Inn</t>
  </si>
  <si>
    <t>20061 Michigan Avenue</t>
  </si>
  <si>
    <t>Dearborn</t>
  </si>
  <si>
    <t>Ruaa</t>
  </si>
  <si>
    <t>AlQaysi</t>
  </si>
  <si>
    <t>gm.mi385@choicehotels.com</t>
  </si>
  <si>
    <t>$85.00 +tax</t>
  </si>
  <si>
    <t>$85.0+tax</t>
  </si>
  <si>
    <t>$95.00+tax</t>
  </si>
  <si>
    <t>$115.00+tax</t>
  </si>
  <si>
    <t>for 50 rooms block $65.00+tax</t>
  </si>
  <si>
    <t>12.5*21.7       250sqf</t>
  </si>
  <si>
    <t>Comfort Inn Plymouth</t>
  </si>
  <si>
    <t>40455 Ann Arbor Rd</t>
  </si>
  <si>
    <t>Plymouth</t>
  </si>
  <si>
    <t>Carla</t>
  </si>
  <si>
    <t>Oakes</t>
  </si>
  <si>
    <t>941-702-0896</t>
  </si>
  <si>
    <t>coakes@jacaruso.com</t>
  </si>
  <si>
    <t>6,785</t>
  </si>
  <si>
    <t>44,275</t>
  </si>
  <si>
    <t>172,500</t>
  </si>
  <si>
    <t>1487 sq. ft.</t>
  </si>
  <si>
    <t>This will need to be discussed.</t>
  </si>
  <si>
    <t>Econo Lodge</t>
  </si>
  <si>
    <t>40500 Michigan ave</t>
  </si>
  <si>
    <t>Canton</t>
  </si>
  <si>
    <t>Embassy Suites Detroit Metro Airport</t>
  </si>
  <si>
    <t>8600 Wickham Road</t>
  </si>
  <si>
    <t>Geoff</t>
  </si>
  <si>
    <t>Thompson</t>
  </si>
  <si>
    <t>V P of Operations Cooper Hotels</t>
  </si>
  <si>
    <t>gthompson@cooperhotels.com</t>
  </si>
  <si>
    <t>All suite hotel.</t>
  </si>
  <si>
    <t>Hampton Inn</t>
  </si>
  <si>
    <t>46280 North Interstate 94 Service Drive</t>
  </si>
  <si>
    <t>Belleville</t>
  </si>
  <si>
    <t>Remy</t>
  </si>
  <si>
    <t>Hanna</t>
  </si>
  <si>
    <t>Regional Manager</t>
  </si>
  <si>
    <t>248-821-2161</t>
  </si>
  <si>
    <t>remy.hanna@aol.com</t>
  </si>
  <si>
    <t>Individual ptac units</t>
  </si>
  <si>
    <t>Depends, we need to discuss this further</t>
  </si>
  <si>
    <t>Hampton Inn Detroit Metro Airport</t>
  </si>
  <si>
    <t>31700 Smith Road</t>
  </si>
  <si>
    <t>PTAC UNITS</t>
  </si>
  <si>
    <t>hotel is owned and directly beside the Hilton Garden Inn DTW.  Combined the 2 hotels can accommodate 225 rooms.  Hotel is available immediately as it has no rooms rented now.</t>
  </si>
  <si>
    <t>Hilton Garden Inn Detroit Metro Airport</t>
  </si>
  <si>
    <t>31800 Smith Road</t>
  </si>
  <si>
    <t>PTAC units</t>
  </si>
  <si>
    <t>Hotel is currently unoccupied and can be ready right away.</t>
  </si>
  <si>
    <t>Holiday Inn Express &amp; Suites</t>
  </si>
  <si>
    <t>46194 North Interstate 94 Service Drive</t>
  </si>
  <si>
    <t>Individual Ptac Units</t>
  </si>
  <si>
    <t>3,700</t>
  </si>
  <si>
    <t>3,700 same room as question 10 that can be split into 3 rooms</t>
  </si>
  <si>
    <t>This will depend on further conversation</t>
  </si>
  <si>
    <t>We have 2 hotels that we are willing to discuss. I am filling out the form for the 2nd hotel after this one.</t>
  </si>
  <si>
    <t>Holiday Inn Express &amp; Suites Detroit Northwest - Livonia</t>
  </si>
  <si>
    <t>27451 Schoolcraft Road</t>
  </si>
  <si>
    <t>Livonia</t>
  </si>
  <si>
    <t>734-744-9888</t>
  </si>
  <si>
    <t>HomeTowne Studios Detroit-Livonia</t>
  </si>
  <si>
    <t>11808 Middlebelt Road</t>
  </si>
  <si>
    <t>Senior National Account Executive</t>
  </si>
  <si>
    <t>Open for discussion.</t>
  </si>
  <si>
    <t>Quality Inn Suites and Banquet Center</t>
  </si>
  <si>
    <t>30375 Plymouth rd</t>
  </si>
  <si>
    <t>Ram</t>
  </si>
  <si>
    <t>Thuluri</t>
  </si>
  <si>
    <t>ram@nukoprecision.com</t>
  </si>
  <si>
    <t>$35</t>
  </si>
  <si>
    <t>$60</t>
  </si>
  <si>
    <t>$74</t>
  </si>
  <si>
    <t>$3500/day</t>
  </si>
  <si>
    <t>$22000/week</t>
  </si>
  <si>
    <t>$80000/month</t>
  </si>
  <si>
    <t>5400 sqrt. Can accommodate 240 people seated</t>
  </si>
  <si>
    <t>500 sqft can accommodate 50 people seated</t>
  </si>
  <si>
    <t>Would have to discuss this with the staff before I confirm 100%</t>
  </si>
  <si>
    <t>We would have to further discuss this with the staff about room delivery</t>
  </si>
  <si>
    <t>$5.0</t>
  </si>
  <si>
    <t>$4.50</t>
  </si>
  <si>
    <t>$4.0</t>
  </si>
  <si>
    <t>I know my family and I would like to do whatever we possibly can to play our part. We are not looking to make a profit from all of this but to simply cover some of our costs. I know most of the prices I threw out are a best guess with good intentions. I also know that we maybe able to lower the food costs as we can reach out to our vendors to help out. Same goes to our other vendors as the utilities etc. I am sure each and everyone of them would like to play there part just as well. In short we want to help and how can we help</t>
  </si>
  <si>
    <t>21230 eureka rd</t>
  </si>
  <si>
    <t>taylor</t>
  </si>
  <si>
    <t>24130 michigan ave</t>
  </si>
  <si>
    <t>dearborn</t>
  </si>
  <si>
    <t>Red Roof Inn &amp; Suites Detroit -Melvindale/Dearborn</t>
  </si>
  <si>
    <t>17600 Dix Road</t>
  </si>
  <si>
    <t>Melvindale</t>
  </si>
  <si>
    <t>Red Roof Inn Detroit - Dearborn/Greenfield Village</t>
  </si>
  <si>
    <t>24130 Michigan Avenue</t>
  </si>
  <si>
    <t>Red Roof Inn Detroit - Plymouth/ Canton</t>
  </si>
  <si>
    <t>39700 Ann Arbor Road</t>
  </si>
  <si>
    <t>Red Roof Inn Detroit Metro Airport - Belleville</t>
  </si>
  <si>
    <t>45501 North I-94 Service Drive</t>
  </si>
  <si>
    <t>Red Roof Inn Detroit Southwest - Taylor</t>
  </si>
  <si>
    <t>21230 Eureka Road</t>
  </si>
  <si>
    <t>Taylor</t>
  </si>
  <si>
    <t>The Siren Hotel</t>
  </si>
  <si>
    <t>1509 Broadway St</t>
  </si>
  <si>
    <t>Detroit</t>
  </si>
  <si>
    <t>Nick</t>
  </si>
  <si>
    <t>Knight</t>
  </si>
  <si>
    <t>313.515.0201</t>
  </si>
  <si>
    <t>nick@thesirenhotel.com</t>
  </si>
  <si>
    <t>We have non-recirculated air</t>
  </si>
  <si>
    <t>$99.00</t>
  </si>
  <si>
    <t>$99</t>
  </si>
  <si>
    <t>My staff will drop off fresh linens and have dirty linen and trash bins on each floor they will empty daily.  We have a daily laundry/dry cleaning service M-F.</t>
  </si>
  <si>
    <t>$45</t>
  </si>
  <si>
    <t>I have overnight self parking available at the Detroit Opera House garage right next door for only $5 per night if needed.  Reservations would have to be called/emailed in advance so that the front desk can register the guest make there keys and place them in a pick up point 6 feet away from the front desk.</t>
  </si>
  <si>
    <t>Wyndham Garden Romulus Detroit Metro Airport</t>
  </si>
  <si>
    <t>9191 Wickham Road</t>
  </si>
  <si>
    <t>Paige</t>
  </si>
  <si>
    <t>Schwartzmeyer</t>
  </si>
  <si>
    <t>512 987 1464</t>
  </si>
  <si>
    <t>pschwartzmeyer@jacaruso.com</t>
  </si>
  <si>
    <t>3  rooms, 900 square feet each</t>
  </si>
  <si>
    <t>We would need a guarantee of business in order to open</t>
  </si>
  <si>
    <t>Baymont</t>
  </si>
  <si>
    <t>32800 Stephenson Highway</t>
  </si>
  <si>
    <t>Madison Heights</t>
  </si>
  <si>
    <t>Robert</t>
  </si>
  <si>
    <t>Jabara</t>
  </si>
  <si>
    <t>248-588-3388</t>
  </si>
  <si>
    <t>baymontinn48678@gmail.com</t>
  </si>
  <si>
    <t>150,000</t>
  </si>
  <si>
    <t>COVID-19 patients will only be allowed to stay if the entire hotel (120 rooms) is rented, hotel will not allow COVID-19 patients to rent on nightly or weekly basis. Hotel will provide one staff member at the front desk 24/7 for the time of hotel rental on monthly basis, all other services will not be the responsibility of the hotel staff during the monthly stay.</t>
  </si>
  <si>
    <t>Baymont by Wyndham - Ferndale</t>
  </si>
  <si>
    <t>11000 W 8 Mile Rd.</t>
  </si>
  <si>
    <t>Ferndale</t>
  </si>
  <si>
    <t>Ray</t>
  </si>
  <si>
    <t>Kouza</t>
  </si>
  <si>
    <t>313-215-1400</t>
  </si>
  <si>
    <t>RayKouza@yahoo.com</t>
  </si>
  <si>
    <t>Each room has its own wall PTAC unit for heat and air</t>
  </si>
  <si>
    <t>$50.00</t>
  </si>
  <si>
    <t>$60.00</t>
  </si>
  <si>
    <t>$350.00</t>
  </si>
  <si>
    <t>900 sq ft</t>
  </si>
  <si>
    <t>But our room charge would increase $10 ($60 vs $50) to pay our housekeepers additional compensation for this request.</t>
  </si>
  <si>
    <t>We have approximately 10,000 sq. ft of unused partially finished space that was at one time a kitchen and restaurant.  It can be used for staff/staging or put back together to its original purpose.  We have a large parking lot that can hold semi-trucks. Our location provides us access to major road and expressways. We are also located near several hospitals. A few include: Providence, Ascension, Henry Ford, Beaumont, Sinai Grace.</t>
  </si>
  <si>
    <t>Comfort Suites Southfield</t>
  </si>
  <si>
    <t>24977 Northwestern Hwy</t>
  </si>
  <si>
    <t>Southfield</t>
  </si>
  <si>
    <t>Devon</t>
  </si>
  <si>
    <t>Dallo</t>
  </si>
  <si>
    <t>248-836-8205</t>
  </si>
  <si>
    <t>gm.mi175@choicehotels.com</t>
  </si>
  <si>
    <t>Bathrooms have a ventilation, our a/c units have fans and our windows open</t>
  </si>
  <si>
    <t>Meeting space 810 Sq Ft; Boardroom 310 Sq ft</t>
  </si>
  <si>
    <t>Our all suite hotel is newly renovated. All rooms come equipped with a 50" flat screen TV with over 60 premium channels, pull-out sofa sleeper in all rooms (except handicap and Jacuzzi rooms), microwave, refrigerators, coffee maker, in rooms safe and more. In the hotel we have complimentary WIFI and a guest self serve laundry room.  We would be honored to assist the state at this time. If you need to negotiate the rate, please feel free to contact me. Thank you! Devon Dallo</t>
  </si>
  <si>
    <t>Country Inn &amp; Suites Novi</t>
  </si>
  <si>
    <t>21625 Haggerty Rd.</t>
  </si>
  <si>
    <t>Novi</t>
  </si>
  <si>
    <t>Andrew</t>
  </si>
  <si>
    <t>Sowell</t>
  </si>
  <si>
    <t>248-596-9800</t>
  </si>
  <si>
    <t>andrew.sowell@countryinn.com</t>
  </si>
  <si>
    <t>Fairfield Inn Detroit Troy</t>
  </si>
  <si>
    <t>225 Stephenson Highway</t>
  </si>
  <si>
    <t>Troy</t>
  </si>
  <si>
    <t>Shina</t>
  </si>
  <si>
    <t>248-909-8879</t>
  </si>
  <si>
    <t>ray.shina@marriott.com</t>
  </si>
  <si>
    <t>484sf</t>
  </si>
  <si>
    <t>COVID-19 patients will rooms will only be allowed if the entire hotel is leased out (90 rooms). The hotel staff will not be able to provide any service id it was used for patients, only a staff member at the front desk.</t>
  </si>
  <si>
    <t>Fairfield Inn Suites</t>
  </si>
  <si>
    <t>27777 stansbury Blvd.</t>
  </si>
  <si>
    <t>Farmington hills</t>
  </si>
  <si>
    <t>Hampton Inn Madison Heights</t>
  </si>
  <si>
    <t>32420 Stephenson Highway</t>
  </si>
  <si>
    <t>LaDarius</t>
  </si>
  <si>
    <t>Williams</t>
  </si>
  <si>
    <t>248-585-8881</t>
  </si>
  <si>
    <t>ladarius.williams@hilton.com</t>
  </si>
  <si>
    <t>Futher discussion would need to take place on this process.</t>
  </si>
  <si>
    <t>It would be an honor to work with MI Dept of Health &amp; Human Services.</t>
  </si>
  <si>
    <t>Hawthorn Suites by Wyndham Troy</t>
  </si>
  <si>
    <t>2600 Livernois Road</t>
  </si>
  <si>
    <t>Ingram</t>
  </si>
  <si>
    <t>DOS</t>
  </si>
  <si>
    <t>sales@troyhawthorn.com</t>
  </si>
  <si>
    <t>We are currently offering a $35 a night rate for 1st responders, nurses, doctors, CNA's, ect.</t>
  </si>
  <si>
    <t>Holiday Inn</t>
  </si>
  <si>
    <t>35270 Woodward Ave</t>
  </si>
  <si>
    <t>birmingham</t>
  </si>
  <si>
    <t>Nason</t>
  </si>
  <si>
    <t>Kassab</t>
  </si>
  <si>
    <t>1500 square feet</t>
  </si>
  <si>
    <t>Quality inn</t>
  </si>
  <si>
    <t>7076 highland rd</t>
  </si>
  <si>
    <t>Waterford</t>
  </si>
  <si>
    <t>30900 van dyke</t>
  </si>
  <si>
    <t>warren</t>
  </si>
  <si>
    <t>2350 Rochester Ct. Troy MI</t>
  </si>
  <si>
    <t>2580 crooks rd</t>
  </si>
  <si>
    <t>rochester hills</t>
  </si>
  <si>
    <t>32511 concord dr</t>
  </si>
  <si>
    <t>madison heights</t>
  </si>
  <si>
    <t>24300 sinacola ct</t>
  </si>
  <si>
    <t>farmington hills</t>
  </si>
  <si>
    <t>Red Roof Inn &amp; Suites Lake Orion/Auburn Hills</t>
  </si>
  <si>
    <t>2755 S. Lapeer Road</t>
  </si>
  <si>
    <t>Lake Orion</t>
  </si>
  <si>
    <t>Red Roof Inn Detroit - Farmington Hills</t>
  </si>
  <si>
    <t>24300 Sinacola Court NE</t>
  </si>
  <si>
    <t>Farmington Hills</t>
  </si>
  <si>
    <t>Red Roof Inn Detroit - Royal Oak/Madison Heights</t>
  </si>
  <si>
    <t>32511 Concord Drive</t>
  </si>
  <si>
    <t>Red Roof Inn Detroit - Southfield</t>
  </si>
  <si>
    <t>27660 Northwestern Highway</t>
  </si>
  <si>
    <t>Red Roof Inn Detroit - Troy</t>
  </si>
  <si>
    <t>2350 Rochester Court</t>
  </si>
  <si>
    <t>Red Roof Inn Detroit- Auburn Hills/Rochester Hills</t>
  </si>
  <si>
    <t>2580 Crooks Road</t>
  </si>
  <si>
    <t>Rochester</t>
  </si>
  <si>
    <t>Sonesta Suites</t>
  </si>
  <si>
    <t>2050 Featherstone Rd</t>
  </si>
  <si>
    <t>Auburn Hill</t>
  </si>
  <si>
    <t>Victoria</t>
  </si>
  <si>
    <t>McCristal</t>
  </si>
  <si>
    <t>947-205-4515</t>
  </si>
  <si>
    <t>vmccristal@sonesta.com</t>
  </si>
  <si>
    <t>$59</t>
  </si>
  <si>
    <t>$89</t>
  </si>
  <si>
    <t>300 square foot conference room</t>
  </si>
  <si>
    <t>We are an all suites property with fully equipped kitchens.</t>
  </si>
  <si>
    <t>SpringHill Suites</t>
  </si>
  <si>
    <t>49097 Alpha Dr.</t>
  </si>
  <si>
    <t>Wixom</t>
  </si>
  <si>
    <t>We have 30 hotels in metro Detroit to accommodate you</t>
  </si>
  <si>
    <t>Springhill suites</t>
  </si>
  <si>
    <t>28555 northwestern higway</t>
  </si>
  <si>
    <t>southfield</t>
  </si>
  <si>
    <t>Springhill Suites</t>
  </si>
  <si>
    <t>28555 Northwestern hwy</t>
  </si>
  <si>
    <t>Samarra</t>
  </si>
  <si>
    <t>Salter</t>
  </si>
  <si>
    <t>Director of sales</t>
  </si>
  <si>
    <t>Samarraambry@outlook.com</t>
  </si>
  <si>
    <t>79.99 per room</t>
  </si>
  <si>
    <t>800 SQ - lobby area, tables and chairs</t>
  </si>
  <si>
    <t>Pending approval per management</t>
  </si>
  <si>
    <t>The hotel offer cold breakfast included in the rate</t>
  </si>
  <si>
    <t>TwonePlace Suites Detroit Troy</t>
  </si>
  <si>
    <t>325 Stephenson Highway</t>
  </si>
  <si>
    <t>All rooms are equiped with a full kitchen</t>
  </si>
  <si>
    <t>180,000.00</t>
  </si>
  <si>
    <t>COVID-19 patients rooms will only be allowed if the entire hotel is leased out (90 rooms). The hotel staff will not be able to provide any service if it was used for patients, only a staff member at the front desk if patients were to stay.</t>
  </si>
  <si>
    <t>Hampton Inn &amp; suites Warren</t>
  </si>
  <si>
    <t>32035 Van Dyke Ave</t>
  </si>
  <si>
    <t>Warren</t>
  </si>
  <si>
    <t>Fady</t>
  </si>
  <si>
    <t>Asmar</t>
  </si>
  <si>
    <t>Fady.asmar@hilton.com</t>
  </si>
  <si>
    <t>Holiday Inn Express-Detroit/Roseville</t>
  </si>
  <si>
    <t>30200 Gratiot</t>
  </si>
  <si>
    <t>Roseville</t>
  </si>
  <si>
    <t>Andrea</t>
  </si>
  <si>
    <t>At.Laurent</t>
  </si>
  <si>
    <t>586-337-1569</t>
  </si>
  <si>
    <t>Gm@hielapeer.com</t>
  </si>
  <si>
    <t>All rooms have individual microwave and refrigerator.   Brand new hotel.</t>
  </si>
  <si>
    <t>Qulaity Inn Warren Tech Center</t>
  </si>
  <si>
    <t>30900 VanDyke Avenue</t>
  </si>
  <si>
    <t>Chris</t>
  </si>
  <si>
    <t>Petrakis</t>
  </si>
  <si>
    <t>Owner/Partner</t>
  </si>
  <si>
    <t>petrakic2@gmail.com</t>
  </si>
  <si>
    <t>Each room has own PTAC Wall HVAC System</t>
  </si>
  <si>
    <t>We could convert guest rooms for this</t>
  </si>
  <si>
    <t>Complimentary Breakfast is included, we have a dining area and could also coordinate for food catering service if needed.</t>
  </si>
  <si>
    <t>26300 dequindre rd</t>
  </si>
  <si>
    <t>Red Roof Inn Detroit - St Clair Shores</t>
  </si>
  <si>
    <t>31800 Little Mack Road</t>
  </si>
  <si>
    <t>Red Roof Inn Detroit - Warren</t>
  </si>
  <si>
    <t>26300 Dequindre Road</t>
  </si>
  <si>
    <t>TownePlace Suites</t>
  </si>
  <si>
    <t>7601 Chicago Rd.</t>
  </si>
  <si>
    <t>Tru by Hilton</t>
  </si>
  <si>
    <t>36599 Van Dyke Ave</t>
  </si>
  <si>
    <t>Sterling Heights</t>
  </si>
  <si>
    <t>Joe</t>
  </si>
  <si>
    <t>Lazar</t>
  </si>
  <si>
    <t>586-808-2016</t>
  </si>
  <si>
    <t>Joseph.lazar@hilton.com</t>
  </si>
  <si>
    <t>Best western Airport</t>
  </si>
  <si>
    <t>6075 hill 23 dr</t>
  </si>
  <si>
    <t>Flint</t>
  </si>
  <si>
    <t>Sam</t>
  </si>
  <si>
    <t>Muraeky</t>
  </si>
  <si>
    <t>734-502-1111</t>
  </si>
  <si>
    <t>Sam@uhadvisors.com</t>
  </si>
  <si>
    <t>Days Inn Flint</t>
  </si>
  <si>
    <t>2325 Austins Parkway</t>
  </si>
  <si>
    <t>Fliint</t>
  </si>
  <si>
    <t>Pillai</t>
  </si>
  <si>
    <t>810-232-4222</t>
  </si>
  <si>
    <t>daysinnflint@gmail.com</t>
  </si>
  <si>
    <t>$40.00 +tax</t>
  </si>
  <si>
    <t>$40.00+tax</t>
  </si>
  <si>
    <t>Holiday Inn Express-Lapeer/Flint</t>
  </si>
  <si>
    <t>927 Demille</t>
  </si>
  <si>
    <t>Lapeer</t>
  </si>
  <si>
    <t>St.Laurent</t>
  </si>
  <si>
    <t>Red Roof Inn Flint - Bishop Airport</t>
  </si>
  <si>
    <t>G-3219 Miller Road</t>
  </si>
  <si>
    <t>Water Street Inn</t>
  </si>
  <si>
    <t>240 Front Street</t>
  </si>
  <si>
    <t>Boyne City</t>
  </si>
  <si>
    <t>Keith</t>
  </si>
  <si>
    <t>Stark</t>
  </si>
  <si>
    <t>231-675-9741</t>
  </si>
  <si>
    <t>Keith@nmescapes.com</t>
  </si>
  <si>
    <t>All of our rooms have full kitchens and are one bedroom kings.  We a separate entries to each unit.</t>
  </si>
  <si>
    <t>Drury Inn &amp; Suites Grand Rapids</t>
  </si>
  <si>
    <t>5175 28th Street SE</t>
  </si>
  <si>
    <t>Nadra</t>
  </si>
  <si>
    <t>Woerner</t>
  </si>
  <si>
    <t>Regional Sales Manager</t>
  </si>
  <si>
    <t>nadra.woerner@druryhotels.com</t>
  </si>
  <si>
    <t>100% Makeup air</t>
  </si>
  <si>
    <t>525 per room, per week</t>
  </si>
  <si>
    <t>2 rooms, 2090 + 600</t>
  </si>
  <si>
    <t>with further explanation, we may consider</t>
  </si>
  <si>
    <t>We provide a limited breakfast and evening snack every day and are willing to continue to do so depending on need.</t>
  </si>
  <si>
    <t>Baymont Inn &amp; Suites</t>
  </si>
  <si>
    <t>182 W Van Buren St</t>
  </si>
  <si>
    <t>Tarak</t>
  </si>
  <si>
    <t>Desai</t>
  </si>
  <si>
    <t>Baymontinndowntown@gmail.com</t>
  </si>
  <si>
    <t>450 sq ft,1</t>
  </si>
  <si>
    <t>No Employee get expose without proper training</t>
  </si>
  <si>
    <t>Springhill Suites Lansing West</t>
  </si>
  <si>
    <t>111 S. Marketplace Blvd.</t>
  </si>
  <si>
    <t>Callie</t>
  </si>
  <si>
    <t>Cain</t>
  </si>
  <si>
    <t>Vice President of Sales and Marketing</t>
  </si>
  <si>
    <t>810-908-2593</t>
  </si>
  <si>
    <t>ccain@lodgco.net</t>
  </si>
  <si>
    <t>2588 (3 rooms)</t>
  </si>
  <si>
    <t>Hilton Garden Inn Ann Arbor</t>
  </si>
  <si>
    <t>1401 Briarwood Circle</t>
  </si>
  <si>
    <t>Patty</t>
  </si>
  <si>
    <t>Delaney</t>
  </si>
  <si>
    <t>734-327-6400</t>
  </si>
  <si>
    <t>delaney@raymondteam.com</t>
  </si>
  <si>
    <t>We do but we are not willing to rent this at this time.</t>
  </si>
  <si>
    <t>Our on-site restaurant/catering/event spaces are currently closed and unavailable during the COVID-19 time.  Our rooms are available for accommodation but we have reduced/light touch housekeeping service for the safety of our guests and our staff. We are not interested in a hotel buyout.</t>
  </si>
  <si>
    <t>TownePlace Suites by Marriott</t>
  </si>
  <si>
    <t>1301 Briarwood Circle</t>
  </si>
  <si>
    <t>Jaime</t>
  </si>
  <si>
    <t>Quayle</t>
  </si>
  <si>
    <t>quayle@raymondteam.com</t>
  </si>
  <si>
    <t>Rates listed are for 1-4 consecutive nights.  We'd be discounting further for longer length of stays.  rates go down at 5 nights, 13 nights and 30 nights.</t>
  </si>
  <si>
    <t>Element Detroit at the Metropolitan</t>
  </si>
  <si>
    <t>33 John R</t>
  </si>
  <si>
    <t>Jon</t>
  </si>
  <si>
    <t>Coutts</t>
  </si>
  <si>
    <t>313-306-2400</t>
  </si>
  <si>
    <t>jcoutts@detroitelement.com</t>
  </si>
  <si>
    <t>Cassettes in the guest rooms are individual.  The DOAS supplies 100% fresh air and exhausts it back out</t>
  </si>
  <si>
    <t>$95.00 per room, per night</t>
  </si>
  <si>
    <t>4,500 square feet between four rooms</t>
  </si>
  <si>
    <t>Contract Labor - would need to confirm if they agree</t>
  </si>
  <si>
    <t>We have facilities to prepare boxed/wrapped/plated meals.  Would need to confirm the ability to deliver with contract labor</t>
  </si>
  <si>
    <t>$65 per person</t>
  </si>
  <si>
    <t>$450 per person</t>
  </si>
  <si>
    <t>$1,950 per person</t>
  </si>
  <si>
    <t>Hotel is an extended stay Marriott brand, and all rooms include fridge/microwave.  Many are studios that also include stove tops and dishwashers.  Hotel's operations are temporarily suspended.  Further negotiations would require owner approval based on terms to re-open.</t>
  </si>
  <si>
    <t>Home2 Suites by Hilton Taylor-Detroit</t>
  </si>
  <si>
    <t>14300 Pardee Road</t>
  </si>
  <si>
    <t>Shawn</t>
  </si>
  <si>
    <t>Jappaya</t>
  </si>
  <si>
    <t>(248) 425-2580</t>
  </si>
  <si>
    <t>shawn@jappayalaw.com</t>
  </si>
  <si>
    <t>89 daily</t>
  </si>
  <si>
    <t>84 daily</t>
  </si>
  <si>
    <t>79 daily</t>
  </si>
  <si>
    <t>1 meeting room - fits 53 guests</t>
  </si>
  <si>
    <t>Would need to double check with my housekeepers</t>
  </si>
  <si>
    <t>We are an all suites hotel that just opened in November 2019.  We would need to make sure that proper safety measures were in place to protect my staff and other guests.    We also have something called digital key whereby guests can use their phones as keys to their rooms in order to bypass the front deck to avoid additional contact.  Please let me know if you need any other information.  Thank you.</t>
  </si>
  <si>
    <t>Hilton Garden Inn Novi</t>
  </si>
  <si>
    <t>27355 Cabaret Drive</t>
  </si>
  <si>
    <t>Linda</t>
  </si>
  <si>
    <t>LaGambina</t>
  </si>
  <si>
    <t>Regional Director of Sales and Marketing</t>
  </si>
  <si>
    <t>linda.lagambina@whitelodging.com</t>
  </si>
  <si>
    <t>400/1</t>
  </si>
  <si>
    <t>1484 Gratiot BLVD</t>
  </si>
  <si>
    <t>Marysville</t>
  </si>
  <si>
    <t>Lisa</t>
  </si>
  <si>
    <t>Wilson</t>
  </si>
  <si>
    <t>Super8Marysville/porthuron,Michigan</t>
  </si>
  <si>
    <t>lwilson@super8porthuron.com</t>
  </si>
  <si>
    <t>1-Only accommodates 20 people</t>
  </si>
  <si>
    <t>The rooms I have set aside for guests with COVID 19 are located in my exterior building. Each guest can walk right into their room. This allows guests to have privacy, during their recovery. Every room is equipped with  a microwave and refrigerator. We are located in an area that food delivery can be contact less. We are in desperate times. We all need to come together to help those in need.</t>
  </si>
  <si>
    <t>adoba hotel</t>
  </si>
  <si>
    <t>26 Lowrie</t>
  </si>
  <si>
    <t>Gladstone</t>
  </si>
  <si>
    <t>James</t>
  </si>
  <si>
    <t>Henderson</t>
  </si>
  <si>
    <t>jameshotelops@gmail.com</t>
  </si>
  <si>
    <t>The hotel is in or near the same parking lot as a Dominos Pizza, Subway and McDonalds for take out only</t>
  </si>
  <si>
    <t>adoba hotel Lockview</t>
  </si>
  <si>
    <t>327 w. Portage Ave</t>
  </si>
  <si>
    <t>Sault Ste. Marie</t>
  </si>
  <si>
    <t>Just hotel breakfast area, 450sqft</t>
  </si>
  <si>
    <t>Lots of take out dining options in Sault Ste Marie</t>
  </si>
  <si>
    <t>Bay View Motel</t>
  </si>
  <si>
    <t>7110 US HIGHWAY 2 41 M35</t>
  </si>
  <si>
    <t>GLADSTONE</t>
  </si>
  <si>
    <t>Tom and Tammy</t>
  </si>
  <si>
    <t>Thiel</t>
  </si>
  <si>
    <t>BAY VIEW MOTEL LLC</t>
  </si>
  <si>
    <t>mrtomthiel@yahoo.com</t>
  </si>
  <si>
    <t>@1500 square feet</t>
  </si>
  <si>
    <t>do not have the capabilty to do that much laundry sorry</t>
  </si>
  <si>
    <t>We are a small momma /pappa motel that would like to help as much as we can. we have high speed internet, patio area with propane and charcoil grills, pet freindly,micro and fridges in each room. we also have a restaurant next door that would deliver meals as needed.We are less than 10 min from the hospital in delta county.</t>
  </si>
  <si>
    <t>Country Inn and Suites</t>
  </si>
  <si>
    <t>919 Razorback Drive</t>
  </si>
  <si>
    <t>Tauna</t>
  </si>
  <si>
    <t>Happner</t>
  </si>
  <si>
    <t>906-487-6700</t>
  </si>
  <si>
    <t>thappner@zmchotels.com</t>
  </si>
  <si>
    <t>Small Room, Approx 500Sq Ft</t>
  </si>
  <si>
    <t>Additional Contact Information:   Kim Chick - Regional Director of Sales   kchick@zmchotels.com  218-393-1222</t>
  </si>
  <si>
    <t>Frqanklin Square Inn</t>
  </si>
  <si>
    <t>820 Shelden Ave.</t>
  </si>
  <si>
    <t>Brian</t>
  </si>
  <si>
    <t>Waters</t>
  </si>
  <si>
    <t>Franklin Square Inn</t>
  </si>
  <si>
    <t>brian@houghtonlodging.com</t>
  </si>
  <si>
    <t>na</t>
  </si>
  <si>
    <t>2000  /  2 rooms</t>
  </si>
  <si>
    <t>On-site restaurant can customize any type of meal plan. Franklin Square Inn has an on-site lounge.</t>
  </si>
  <si>
    <t>Hiawatha Motel</t>
  </si>
  <si>
    <t>2400 Ludington St</t>
  </si>
  <si>
    <t>Escanaba</t>
  </si>
  <si>
    <t>Richard</t>
  </si>
  <si>
    <t>Chrisman</t>
  </si>
  <si>
    <t>Co-Owner /President</t>
  </si>
  <si>
    <t>hiawathamotel@gmail.com</t>
  </si>
  <si>
    <t>Super 8 mot</t>
  </si>
  <si>
    <t>2415 N lincoln rd</t>
  </si>
  <si>
    <t>ESCANABA</t>
  </si>
  <si>
    <t>Ricky</t>
  </si>
  <si>
    <t>super 8 Escanaba</t>
  </si>
  <si>
    <t>super8escanaba@gmail.com</t>
  </si>
  <si>
    <t>$290</t>
  </si>
  <si>
    <t>$900</t>
  </si>
  <si>
    <t>Terrace Bay Hotel</t>
  </si>
  <si>
    <t>7146 P Rd</t>
  </si>
  <si>
    <t>Jen</t>
  </si>
  <si>
    <t>Drown</t>
  </si>
  <si>
    <t>Co-owner, Director of Sales</t>
  </si>
  <si>
    <t>jen@terracebayhotel.com</t>
  </si>
  <si>
    <t>Na</t>
  </si>
  <si>
    <t>7000 sq ft</t>
  </si>
  <si>
    <t>2 spaces @ 900 sq ft and 2200 sq ft</t>
  </si>
  <si>
    <t>Accepting non-positive guests only</t>
  </si>
  <si>
    <t>The Vault Hotel</t>
  </si>
  <si>
    <t>600 Shelden Ave</t>
  </si>
  <si>
    <t>Julien</t>
  </si>
  <si>
    <t>jen@thevaulthotel.com</t>
  </si>
  <si>
    <t>2,700</t>
  </si>
  <si>
    <t>19,000</t>
  </si>
  <si>
    <t>70,000</t>
  </si>
  <si>
    <t>1 meeting room holds approx 15 people</t>
  </si>
  <si>
    <t>This is a high end luxury boutique hotel and may be best suited for medical professionals, etc. It is 3 floors in a historic building so it would be hard to use for patients but well suited for traveling medical professionals with mini kitchenettes, etc in each room.</t>
  </si>
  <si>
    <t>Trailside Lodge</t>
  </si>
  <si>
    <t>57900 US HIGHWAY 41</t>
  </si>
  <si>
    <t>CALUMET</t>
  </si>
  <si>
    <t>Susan</t>
  </si>
  <si>
    <t>Bushong</t>
  </si>
  <si>
    <t>info@thetrailsidelodge.com</t>
  </si>
  <si>
    <t>Bay mount inn &amp; Suites</t>
  </si>
  <si>
    <t>510 S Wisconsin Ave, Gaylord</t>
  </si>
  <si>
    <t>Gaylord</t>
  </si>
  <si>
    <t>kris</t>
  </si>
  <si>
    <t>virani</t>
  </si>
  <si>
    <t>manager</t>
  </si>
  <si>
    <t>kvirani@kushmanhotels.com</t>
  </si>
  <si>
    <t>BEST WESTERN</t>
  </si>
  <si>
    <t>1201 W Main Street</t>
  </si>
  <si>
    <t>KISHOR</t>
  </si>
  <si>
    <t>VIRANI</t>
  </si>
  <si>
    <t>MAN MEMBER</t>
  </si>
  <si>
    <t>HAMPTON INN</t>
  </si>
  <si>
    <t>1650  S Mitchell St,</t>
  </si>
  <si>
    <t>Cadillac,</t>
  </si>
  <si>
    <t>3536 Mt Hope Rd</t>
  </si>
  <si>
    <t>Williamsburg</t>
  </si>
  <si>
    <t>Connie</t>
  </si>
  <si>
    <t>Johnson</t>
  </si>
  <si>
    <t>231.938.2600</t>
  </si>
  <si>
    <t>connie.johnson@ahm-hotels.com</t>
  </si>
  <si>
    <t>not accepting COVID-19 positive guests</t>
  </si>
  <si>
    <t>Holiday Inn Express &amp; Suites Alpena</t>
  </si>
  <si>
    <t>225 River Street</t>
  </si>
  <si>
    <t>Steve</t>
  </si>
  <si>
    <t>Aldridge</t>
  </si>
  <si>
    <t>VP of Sales &amp; Marketing</t>
  </si>
  <si>
    <t>steve.aldridge@amerilodgegroup.com</t>
  </si>
  <si>
    <t>Extended stay consecutive for more than 7 days or more, room rate is $49.00</t>
  </si>
  <si>
    <t>Holiday Inn Express &amp; Suites Gaylord</t>
  </si>
  <si>
    <t>525 Dickerson Rd</t>
  </si>
  <si>
    <t>Krupp’s Resort</t>
  </si>
  <si>
    <t>32170 Emily Lake Road</t>
  </si>
  <si>
    <t>Toivola</t>
  </si>
  <si>
    <t>casandra</t>
  </si>
  <si>
    <t>mattila</t>
  </si>
  <si>
    <t>Info@kruppsresortmi.com</t>
  </si>
  <si>
    <t>I have 10 cabins</t>
  </si>
  <si>
    <t>I have 10 cabins all in different sizes but will be willing to only charge $100.00 and $90 for my smallest (studio set up) cabin - the sooner I know if any are needed the better for I have things shut down in the cabins right now.</t>
  </si>
  <si>
    <t>Mai Tiki Resort</t>
  </si>
  <si>
    <t>3322 N Us 23</t>
  </si>
  <si>
    <t>Oscoda</t>
  </si>
  <si>
    <t>teresa</t>
  </si>
  <si>
    <t>landino</t>
  </si>
  <si>
    <t>989-739-9971</t>
  </si>
  <si>
    <t>tbush@realfi.com</t>
  </si>
  <si>
    <t>12,000</t>
  </si>
  <si>
    <t>If there was a need for COVID-19 housing we would be open to discussions for renting entire resort for a minimum amount of timw</t>
  </si>
  <si>
    <t>Pointes North Beachfront Resort Hotel</t>
  </si>
  <si>
    <t>2211 N US-31 North</t>
  </si>
  <si>
    <t>Director of Operations - Superior Hospitality</t>
  </si>
  <si>
    <t>pack@superiorhospitality.com</t>
  </si>
  <si>
    <t>Free breakfast to-go bags are provided to all guests.  24/7 Front Desk.  Beachfront with 300 feet of beach.  All rooms have balconies overlooking the bay.  All rooms have kitchenettes with microwave, fridge, wetbar sink, and small counter.  All rooms have two-person Jacuzzis</t>
  </si>
  <si>
    <t>Pointes North Inn</t>
  </si>
  <si>
    <t>101 Michigan Ave</t>
  </si>
  <si>
    <t>Smith</t>
  </si>
  <si>
    <t>matthew@northernmichiganescapes.com</t>
  </si>
  <si>
    <t>1 room</t>
  </si>
  <si>
    <t>I am the only staff at the property</t>
  </si>
  <si>
    <t>Best Western Beacon Inn</t>
  </si>
  <si>
    <t>1525 S Beacon Blvd</t>
  </si>
  <si>
    <t>Grand haven</t>
  </si>
  <si>
    <t>Bhavesh</t>
  </si>
  <si>
    <t>bhansa@gmail.com</t>
  </si>
  <si>
    <t>Employees are not willing to work  at this time</t>
  </si>
  <si>
    <t>We can lease the entire hotel to the state.  The employees are concerned about their health so will not work.</t>
  </si>
  <si>
    <t>Country Inn</t>
  </si>
  <si>
    <t>12260 James Street</t>
  </si>
  <si>
    <t>Jamie</t>
  </si>
  <si>
    <t>Figueroa</t>
  </si>
  <si>
    <t>jamie.figueroa@countryinn.com</t>
  </si>
  <si>
    <t>bathroom fans are connected in groups of 4 rooms. guest rooms have their own ptac unit.</t>
  </si>
  <si>
    <t>1,590.00</t>
  </si>
  <si>
    <t>Country Inn &amp; Suites Grand Rapids East</t>
  </si>
  <si>
    <t>3251 Deposit Drive NE</t>
  </si>
  <si>
    <t>Edward</t>
  </si>
  <si>
    <t>616 942-7000</t>
  </si>
  <si>
    <t>ed.wilson@countryinn.com</t>
  </si>
  <si>
    <t>Each room has a HVAC unit</t>
  </si>
  <si>
    <t>$69 -$89</t>
  </si>
  <si>
    <t>$69-$89</t>
  </si>
  <si>
    <t>Five meeting rooms 3300 square feet.  1120 is largest room</t>
  </si>
  <si>
    <t>We may wait days before cleaning rooms</t>
  </si>
  <si>
    <t>Restaurant located in our parking lot.  We would consider Covid 19 positive guests if renting the whole property.</t>
  </si>
  <si>
    <t>Courtyard Grand Rapids Airport</t>
  </si>
  <si>
    <t>4741 28th St. S.E.</t>
  </si>
  <si>
    <t>Kimberly</t>
  </si>
  <si>
    <t>Olson</t>
  </si>
  <si>
    <t>616-954-0500</t>
  </si>
  <si>
    <t>kimberly.olson@marriott.com</t>
  </si>
  <si>
    <t>$85</t>
  </si>
  <si>
    <t>1 Board Room 350 Sq.Ft./ 1 Meeting 623 Sq.Ft.</t>
  </si>
  <si>
    <t>I'm sure we would be able to work something out with one of the restaurants in this area for food delivery.  Right now most are delivering through DoorDash, Uber Eats, Grub Hub.</t>
  </si>
  <si>
    <t>Crowne Plaza Grand Rapids Airport Hotel</t>
  </si>
  <si>
    <t>5700 28th Street SE</t>
  </si>
  <si>
    <t>Karl</t>
  </si>
  <si>
    <t>Knieling</t>
  </si>
  <si>
    <t>616-942-3170</t>
  </si>
  <si>
    <t>kknieling@crowneplazagr.com</t>
  </si>
  <si>
    <t>12,000 sqft  There are two permanent walls separating into 3 sections</t>
  </si>
  <si>
    <t>We have a total of 21,000 sqft of meeting space</t>
  </si>
  <si>
    <t>I would have to get further information and approval from corporate</t>
  </si>
  <si>
    <t>$55.00 per day.  Depending on menu</t>
  </si>
  <si>
    <t>385 per week.  Will be flexible depending on menu</t>
  </si>
  <si>
    <t>1650 per month.  Will be flexible depending on menu</t>
  </si>
  <si>
    <t>35 depending on menu</t>
  </si>
  <si>
    <t>245 depending on menu</t>
  </si>
  <si>
    <t>1050 depending on menu</t>
  </si>
  <si>
    <t>We are a large hotel with roughly 2/3rds of guestrooms are rooms with 2 queen beds.  The remaining rooms are single King beds and we have 4 Suites.  We have a large conference space with 19 meeting rooms that extend to 21,000 sqft of meeting space.  We are the 3rd largest hotel and conference center in Grand Rapids</t>
  </si>
  <si>
    <t>Delta Hotels Grand Rapids Airport</t>
  </si>
  <si>
    <t>3333 28th St. SE</t>
  </si>
  <si>
    <t>Erika</t>
  </si>
  <si>
    <t>Gaffin</t>
  </si>
  <si>
    <t>erika.gaffin@nhshotels.com</t>
  </si>
  <si>
    <t>89.00/night</t>
  </si>
  <si>
    <t>79.00/night</t>
  </si>
  <si>
    <t>69.00/night</t>
  </si>
  <si>
    <t>2,242</t>
  </si>
  <si>
    <t>4 different rooms, from 600-2442 sq ft</t>
  </si>
  <si>
    <t>We currently have extremely limited hours of operation for food, this could be discussed further</t>
  </si>
  <si>
    <t>Willing to work with you on options! The hotel is 183 guest rooms, however with our current staffing structure we would need to work out how many guest rooms would be available based on your needs. Same with our food &amp; beverage, currently hours are extremely limited, but willing to discuss based on how many guest rooms you would need. Thank you for this opportunity and do not hesitate to reach out with any questions!</t>
  </si>
  <si>
    <t>DoubleTree by Hilton - Grand Rapids Airport</t>
  </si>
  <si>
    <t>4747 28th Street SE</t>
  </si>
  <si>
    <t>Laura</t>
  </si>
  <si>
    <t>Grovenor</t>
  </si>
  <si>
    <t>Director of Sales &amp; Marketing</t>
  </si>
  <si>
    <t>616-957-0100  ext 7524</t>
  </si>
  <si>
    <t>lgrovenor@doubletreegr.com</t>
  </si>
  <si>
    <t>All rooms have individual PTAC units</t>
  </si>
  <si>
    <t>Would prefer that being handled by professional team</t>
  </si>
  <si>
    <t>Currently restaurant is closed due to Governor's Executive order, but can do once reopens</t>
  </si>
  <si>
    <t>Hotel has own onsite catering team, if needed.  Pricing on rooms/meals can be discussed in further detail once any additional needs are known.  We currently have a first responders/medical staff rate of $65/night available.</t>
  </si>
  <si>
    <t>Doubletree by Hilton Holland</t>
  </si>
  <si>
    <t>650 E. 24th Street</t>
  </si>
  <si>
    <t>Karen</t>
  </si>
  <si>
    <t>Hamilton</t>
  </si>
  <si>
    <t>502-489-3737</t>
  </si>
  <si>
    <t>karen.hamilton@schultehospitality.com</t>
  </si>
  <si>
    <t>9 / 9700 sq. ft of event space</t>
  </si>
  <si>
    <t>Restaurant is currently closed.  Opening it would depend on increased occupancy.</t>
  </si>
  <si>
    <t>If needed, hotel is open to discuss full buyout of the hotel.  Currently restaurant is closed and hotel.  This can be adjusted with increased occupancy.</t>
  </si>
  <si>
    <t>Fairfield Inn Muskegon</t>
  </si>
  <si>
    <t>1520 E Mt Garfield Rd</t>
  </si>
  <si>
    <t>Muskegon</t>
  </si>
  <si>
    <t>jason</t>
  </si>
  <si>
    <t>peoples</t>
  </si>
  <si>
    <t>svp</t>
  </si>
  <si>
    <t>jason.peoples@schultehospitality.com</t>
  </si>
  <si>
    <t>Hampton Inn &amp; Suites by Hilton Grand Rapid Airport</t>
  </si>
  <si>
    <t>5200 28th Street SE</t>
  </si>
  <si>
    <t>Should it be needed, hotel is open to discuss buyout pricing options.</t>
  </si>
  <si>
    <t>Hampton Inn by Hilton Muskegon</t>
  </si>
  <si>
    <t>1401 E. Ellis Road</t>
  </si>
  <si>
    <t>Should the need arise, the hotel will discuss buyout pricing.</t>
  </si>
  <si>
    <t>Hitesh patel</t>
  </si>
  <si>
    <t>1675 E sherman blvd</t>
  </si>
  <si>
    <t>hp.comfortinn@gmail.com</t>
  </si>
  <si>
    <t>Homewood Suites by Hilton Grand Rapids Downtown</t>
  </si>
  <si>
    <t>161 Ottawa Ave NW</t>
  </si>
  <si>
    <t>Bill</t>
  </si>
  <si>
    <t>Scanlon</t>
  </si>
  <si>
    <t>william.scanlon@hilton.com</t>
  </si>
  <si>
    <t>1,150</t>
  </si>
  <si>
    <t>All rooms have full size refrigerators and Kitchenettes.  On site laundry available 24/7.  Hotel is providing complimentary bagged breakfast.  Parking is owned and managed by Ellis Parking company with a $32 per night rate in the attached structure.  Other nearby parking options are available, including 2 government structures.</t>
  </si>
  <si>
    <t>Hyatt Place Grand Rapids/Downtown</t>
  </si>
  <si>
    <t>140 Ottawa AveNE</t>
  </si>
  <si>
    <t>Lindsay</t>
  </si>
  <si>
    <t>Jarvis</t>
  </si>
  <si>
    <t>ljarvis@ahchospitality.com</t>
  </si>
  <si>
    <t>3 meeting rooms, 1,551 total sq ft</t>
  </si>
  <si>
    <t>$25</t>
  </si>
  <si>
    <t>We do have the ability to separate and quarantine by floor. We are not offering daily housekeeping stay over service right now as we do not want our associates in any guest rooms until at least 48 hours after departure, however, can deliver extra amenities to guests as requested.</t>
  </si>
  <si>
    <t>Motel6</t>
  </si>
  <si>
    <t>4855 28th st se</t>
  </si>
  <si>
    <t>Grand Rapids mi</t>
  </si>
  <si>
    <t>Haresh</t>
  </si>
  <si>
    <t>Gm</t>
  </si>
  <si>
    <t>hdp113@yahoo.com</t>
  </si>
  <si>
    <t>Residence Inn Grand Rapids</t>
  </si>
  <si>
    <t>3451 Rivertown Point Ct SW</t>
  </si>
  <si>
    <t>Grandville</t>
  </si>
  <si>
    <t>Residence Inn Holland</t>
  </si>
  <si>
    <t>631 Southpointe Ridge Rd</t>
  </si>
  <si>
    <t>Starlite Resort</t>
  </si>
  <si>
    <t>3353 Blue Star Hwy</t>
  </si>
  <si>
    <t>Saugatuck</t>
  </si>
  <si>
    <t>Walt</t>
  </si>
  <si>
    <t>Co-Manager</t>
  </si>
  <si>
    <t>231.920.8898</t>
  </si>
  <si>
    <t>holdenw.inc@gmail.Com</t>
  </si>
  <si>
    <t>All rooms have microwaves refrigerators cable TV small coffee machines</t>
  </si>
  <si>
    <t>The Parsonage Inn LLC</t>
  </si>
  <si>
    <t>423 Madison Ave SE</t>
  </si>
  <si>
    <t>Koster</t>
  </si>
  <si>
    <t>Member (Owner)</t>
  </si>
  <si>
    <t>616-481-4434</t>
  </si>
  <si>
    <t>steven@parsonageinn.org</t>
  </si>
  <si>
    <t>$149</t>
  </si>
  <si>
    <t>$400 (for all five rooms)  = $80/room/night</t>
  </si>
  <si>
    <t>$300 (for all five rooms) x 7 nights = $2100 = $60/room/night</t>
  </si>
  <si>
    <t>$250 (for all five rooms) x 7n x 4w = $7000 = $50/room/night</t>
  </si>
  <si>
    <t>We have a living room and dining room, and other seating areas around the house</t>
  </si>
  <si>
    <t>We are a 5-room B&amp;B in an 1882 Victorian house near downtown Grand Rapids. Our rooms are spacious and lovely, with a single bed (king or queen) in each. In some we can add a twin. We try to be available to medical travelers in general, given our proximity to the hospitals. Please see https://parsonageinn.org for photos, and you'll understand our character quickly.</t>
  </si>
  <si>
    <t>AJ's Walleye Lodge</t>
  </si>
  <si>
    <t>35131 STATE HIGHWAY M28</t>
  </si>
  <si>
    <t>BERGLAND</t>
  </si>
  <si>
    <t>Mary Beth</t>
  </si>
  <si>
    <t>DeFazio</t>
  </si>
  <si>
    <t>marybeth@walleyelodge.com</t>
  </si>
  <si>
    <t>$55</t>
  </si>
  <si>
    <t>$65</t>
  </si>
  <si>
    <t>$400</t>
  </si>
  <si>
    <t>$1500</t>
  </si>
  <si>
    <t>$2500</t>
  </si>
  <si>
    <t>we do have a large gathering area</t>
  </si>
  <si>
    <t>we are building a restaurant that we could make available</t>
  </si>
  <si>
    <t>Baymont by Wyndham</t>
  </si>
  <si>
    <t>1555 PHOENIX ST</t>
  </si>
  <si>
    <t>SOUTH HAVEN</t>
  </si>
  <si>
    <t>Rahul</t>
  </si>
  <si>
    <t>baymontsouthhaven@gmail.com</t>
  </si>
  <si>
    <t>$60 daily until April.</t>
  </si>
  <si>
    <t>Courtyard By Marriott Battle Creek</t>
  </si>
  <si>
    <t>12891 Harper Village Drive</t>
  </si>
  <si>
    <t>810-841-6668</t>
  </si>
  <si>
    <t>Holiday Inn &amp; Suites Kalamazoo West</t>
  </si>
  <si>
    <t>1247 Westgate Dr</t>
  </si>
  <si>
    <t>Holiday Inn Express &amp; Suites Kalamazoo West</t>
  </si>
  <si>
    <t>1315 Westgate Drive</t>
  </si>
  <si>
    <t>Holiday Inn Express and Suites</t>
  </si>
  <si>
    <t>2276 Pipestone</t>
  </si>
  <si>
    <t>Toby</t>
  </si>
  <si>
    <t>Maidens</t>
  </si>
  <si>
    <t>tmaidens@pinnaclepmg.com</t>
  </si>
  <si>
    <t>one small room for up to 12 people</t>
  </si>
  <si>
    <t>Americ inn</t>
  </si>
  <si>
    <t>3915 Three Mile Rd</t>
  </si>
  <si>
    <t>rahulpatel392@gmail.com</t>
  </si>
  <si>
    <t>2035 Bondsteel Drive</t>
  </si>
  <si>
    <t>Caryn</t>
  </si>
  <si>
    <t>VanWye</t>
  </si>
  <si>
    <t>Carynvanwye@gmail.com</t>
  </si>
  <si>
    <t>Staff would clean non occupied rooms and wash all towels and linens. Staff can not wash personal clothing of guests.</t>
  </si>
  <si>
    <t>Best Western Plus &amp; Magnuson Hotel</t>
  </si>
  <si>
    <t>9087 Birch Run Road</t>
  </si>
  <si>
    <t>Birch Run, Michigan</t>
  </si>
  <si>
    <t>Michele</t>
  </si>
  <si>
    <t>Fent</t>
  </si>
  <si>
    <t>248-330-1344</t>
  </si>
  <si>
    <t>Michele_bw@live.com</t>
  </si>
  <si>
    <t>$49.00</t>
  </si>
  <si>
    <t>$400.00</t>
  </si>
  <si>
    <t>20 x 40</t>
  </si>
  <si>
    <t>please, we would need to discuss this. please.</t>
  </si>
  <si>
    <t>limited selection but yes</t>
  </si>
  <si>
    <t>$20 per day</t>
  </si>
  <si>
    <t>$140 a week</t>
  </si>
  <si>
    <t>we would be available to assist but would like to discuss details of any agreement.</t>
  </si>
  <si>
    <t>Courtyard By Marriott Bay City</t>
  </si>
  <si>
    <t>2 East Main Street</t>
  </si>
  <si>
    <t>1,400</t>
  </si>
  <si>
    <t>Courtyard Jackson</t>
  </si>
  <si>
    <t>2010 Bondsteel Drive</t>
  </si>
  <si>
    <t>Layth</t>
  </si>
  <si>
    <t>Saco</t>
  </si>
  <si>
    <t>248-766-7644</t>
  </si>
  <si>
    <t>layth@malodginggroup.com</t>
  </si>
  <si>
    <t>All rooms have PTAC units</t>
  </si>
  <si>
    <t>1 Meeting Room, can fit up to 40 people, Business library is available as well. That can fit 5-10 people.</t>
  </si>
  <si>
    <t>$30</t>
  </si>
  <si>
    <t>Econo Lodge Inn and Suites</t>
  </si>
  <si>
    <t>4955 Garfield Rd</t>
  </si>
  <si>
    <t>Auburn</t>
  </si>
  <si>
    <t>Nainesh</t>
  </si>
  <si>
    <t>Senior Manager</t>
  </si>
  <si>
    <t>nainesh_usa@yahoo.com</t>
  </si>
  <si>
    <t>240 sq ft</t>
  </si>
  <si>
    <t>This hotel is listed for sale at 1.8 million and if the State or Federal government wish to purchase the hotel, the price can be dropped to 1.65 million dollars. Thank you.</t>
  </si>
  <si>
    <t>Fairfield By Marriott Lansing at Eastwood</t>
  </si>
  <si>
    <t>3320 Preyde Blvd</t>
  </si>
  <si>
    <t>Walters</t>
  </si>
  <si>
    <t>517-374-6500</t>
  </si>
  <si>
    <t>kimberly.walters@marriott.com</t>
  </si>
  <si>
    <t>Frankenmuth Country Bed &amp; Breakfast</t>
  </si>
  <si>
    <t>2160 S Gera Rd</t>
  </si>
  <si>
    <t>Frankenmuth</t>
  </si>
  <si>
    <t>Alice</t>
  </si>
  <si>
    <t>Hahn</t>
  </si>
  <si>
    <t>innkeeper@frankenmuthcountrybandb.com</t>
  </si>
  <si>
    <t>30.00/single occupancy</t>
  </si>
  <si>
    <t>210.00/single occupancy</t>
  </si>
  <si>
    <t>900.00/single occupancy</t>
  </si>
  <si>
    <t>All 3 guest rooms are on the second floor.</t>
  </si>
  <si>
    <t>15320 Waldron Way</t>
  </si>
  <si>
    <t>Big Rapids</t>
  </si>
  <si>
    <t>Pam</t>
  </si>
  <si>
    <t>Lewis</t>
  </si>
  <si>
    <t>231-527-7333</t>
  </si>
  <si>
    <t>Plewis@grandhospitality.net</t>
  </si>
  <si>
    <t>If we have more than a few...and would just consider</t>
  </si>
  <si>
    <t>Reducing rates for medical staff and other groups is something I can do. If we open the hotel to Covid patients, the owner would have to approve.</t>
  </si>
  <si>
    <t>Hampton Inn &amp; Suites Bay City</t>
  </si>
  <si>
    <t>3901 Traxler Ct</t>
  </si>
  <si>
    <t>Goka</t>
  </si>
  <si>
    <t>989-778-2555</t>
  </si>
  <si>
    <t>james.goka@ighospitality.com</t>
  </si>
  <si>
    <t>Holiday Inn Express &amp; Suites Bay City</t>
  </si>
  <si>
    <t>3959 Traxler Ct</t>
  </si>
  <si>
    <t>Holiday Inn Express &amp; Suites Lansing</t>
  </si>
  <si>
    <t>9490 Woodlane Drive</t>
  </si>
  <si>
    <t>Holiday Inn Express &amp; Suites Mount Pleasant</t>
  </si>
  <si>
    <t>5278 E. Pickard</t>
  </si>
  <si>
    <t>Mount Pleasant</t>
  </si>
  <si>
    <t>Homewood Suites by Hilton Lansing Eastwood</t>
  </si>
  <si>
    <t>2201 Showtime Dr.</t>
  </si>
  <si>
    <t>Brooke</t>
  </si>
  <si>
    <t>Brooke.smith3@hilton.com</t>
  </si>
  <si>
    <t>59.00 If 10 rooms booked and picked up</t>
  </si>
  <si>
    <t>Small Meeting Space</t>
  </si>
  <si>
    <t>Monday-Thursday 5:</t>
  </si>
  <si>
    <t>We have breakfast 7 days a week to-go style and brought to rooms.    Evening Social Monday-Thursday lite dinner provided and its to go style brought to rooms.</t>
  </si>
  <si>
    <t>Oak Creek Lodge Bed, Breakfast &amp; Wedding Retreat</t>
  </si>
  <si>
    <t>21575 Brady Road</t>
  </si>
  <si>
    <t>Bannister</t>
  </si>
  <si>
    <t>Tracie</t>
  </si>
  <si>
    <t>Hymer</t>
  </si>
  <si>
    <t>Oak Creek Lodge</t>
  </si>
  <si>
    <t>tracie@theoakcreeklodge.com</t>
  </si>
  <si>
    <t>350sq</t>
  </si>
  <si>
    <t>Home provides breakfast and is on 10 acres in the country.</t>
  </si>
  <si>
    <t>Radisson Hotel Lansing</t>
  </si>
  <si>
    <t>111 North Grand Avenue</t>
  </si>
  <si>
    <t>Hume</t>
  </si>
  <si>
    <t>david.hume@radlansing.com</t>
  </si>
  <si>
    <t>$85.00</t>
  </si>
  <si>
    <t>6,900 square feet</t>
  </si>
  <si>
    <t>8 meeting rooms with a total of 3,100 square feet</t>
  </si>
  <si>
    <t>Ann Arbor Marriott Ypsilanti at Eagle Crest</t>
  </si>
  <si>
    <t>1275 South Huron St.</t>
  </si>
  <si>
    <t>Ypsilanti</t>
  </si>
  <si>
    <t>Vecchioni</t>
  </si>
  <si>
    <t>Director of Sales and Marketing</t>
  </si>
  <si>
    <t>jamie.vecchioni@interstatehotels.com</t>
  </si>
  <si>
    <t>16 meeting rooms + large lobby</t>
  </si>
  <si>
    <t>Restaurant is closed, can make grab/go items</t>
  </si>
  <si>
    <t>The hotel is currently closed to align with the executive order but would be happy to reopen based on the amount of rooms needed.  We also have a very large parking lot if needed (in addition to 40,000+ sq. ft. of meeting space).</t>
  </si>
  <si>
    <t>Ann Arbor Regent Hotel &amp; Suites</t>
  </si>
  <si>
    <t>2455 Carpenter Rd.</t>
  </si>
  <si>
    <t>Kathy</t>
  </si>
  <si>
    <t>Hitchings</t>
  </si>
  <si>
    <t>810-288-2069</t>
  </si>
  <si>
    <t>SalesManager@AnnArborRegent.com</t>
  </si>
  <si>
    <t>4120 Lambert Dr</t>
  </si>
  <si>
    <t>Howell</t>
  </si>
  <si>
    <t>Carlton Lodge</t>
  </si>
  <si>
    <t>1629 W Maumee St</t>
  </si>
  <si>
    <t>Kim</t>
  </si>
  <si>
    <t>Rogers</t>
  </si>
  <si>
    <t>Assistant General Manager</t>
  </si>
  <si>
    <t>assistantgeneralmanager@cladrian.com</t>
  </si>
  <si>
    <t>Doubletree by Hilton Ann Arbor North</t>
  </si>
  <si>
    <t>3600 Plymouth Road</t>
  </si>
  <si>
    <t>Ann Arbor, MI, USA</t>
  </si>
  <si>
    <t>Denise</t>
  </si>
  <si>
    <t>Warwick</t>
  </si>
  <si>
    <t>Denise.Warwick@hilton.com</t>
  </si>
  <si>
    <t>4,000</t>
  </si>
  <si>
    <t>Currently, our F&amp; B Operation is suspended due to COVID 19</t>
  </si>
  <si>
    <t>Our property is open, however our catering/banquet department operations are currently suspended due to COVID 19.</t>
  </si>
  <si>
    <t>Even Ann Arbor</t>
  </si>
  <si>
    <t>600 Briarwood Circle</t>
  </si>
  <si>
    <t>Fine</t>
  </si>
  <si>
    <t>Graham Hotel Systems</t>
  </si>
  <si>
    <t>734-761-2929</t>
  </si>
  <si>
    <t>dfine@kcourtaa.com</t>
  </si>
  <si>
    <t>3 rooms 1500 feet each</t>
  </si>
  <si>
    <t>We are currently housing UM doctors and nurses</t>
  </si>
  <si>
    <t>Holiday Inn &amp; Suites Ann Arbor</t>
  </si>
  <si>
    <t>3155 Boardwalk Drive</t>
  </si>
  <si>
    <t>Amerilodge Group</t>
  </si>
  <si>
    <t>Holiday Inn Express &amp; Suites Howell</t>
  </si>
  <si>
    <t>1397 North Burkhart Rd</t>
  </si>
  <si>
    <t>Kensington Hotel Ann Arbor</t>
  </si>
  <si>
    <t>3500 South State Street</t>
  </si>
  <si>
    <t>734-761-7800</t>
  </si>
  <si>
    <t>7 additional 5000 feet</t>
  </si>
  <si>
    <t>$300.00</t>
  </si>
  <si>
    <t>$1200.00</t>
  </si>
  <si>
    <t>$1200</t>
  </si>
  <si>
    <t>We are currently housing doctors and nurses from UM</t>
  </si>
  <si>
    <t>Microtel Inn &amp; Suites</t>
  </si>
  <si>
    <t>3610 Plymouth Rd</t>
  </si>
  <si>
    <t>Joy</t>
  </si>
  <si>
    <t>Humbarger</t>
  </si>
  <si>
    <t>734-997-9100</t>
  </si>
  <si>
    <t>joyhumbarger@microtelannarbor.com</t>
  </si>
  <si>
    <t>60.00 Per Night</t>
  </si>
  <si>
    <t>60.00 per night</t>
  </si>
  <si>
    <t>Detroit Marriott at the Renaissance Center</t>
  </si>
  <si>
    <t>400 Renaissance Center</t>
  </si>
  <si>
    <t>Hedden</t>
  </si>
  <si>
    <t>karen.hedden@marriott.com</t>
  </si>
  <si>
    <t>24,000</t>
  </si>
  <si>
    <t>Doubletree by Hilton Detroit/Dearborn</t>
  </si>
  <si>
    <t>5801 Southfield Freeway</t>
  </si>
  <si>
    <t>DETROIT</t>
  </si>
  <si>
    <t>Mimi</t>
  </si>
  <si>
    <t>Sion</t>
  </si>
  <si>
    <t>mimi.sion@hilton.com</t>
  </si>
  <si>
    <t>individual</t>
  </si>
  <si>
    <t>6200 square feet - flexible space can be divided</t>
  </si>
  <si>
    <t>16 includes ballroom and smaller breakout rooms</t>
  </si>
  <si>
    <t>unfortunately no</t>
  </si>
  <si>
    <t>unfortunately would have to be carry out - we cannot deliver</t>
  </si>
  <si>
    <t>$45 limited menu</t>
  </si>
  <si>
    <t>Due to the Executive Orders, meals must be carryout. Order from room and come to pick up.  Ballroom space needs to adhere to the Order for Social Distancing    Please advise if you need further information  Thank you Be safe.  Mimi</t>
  </si>
  <si>
    <t>HILTON GARDEN INN DETROIT DOWNTOWN</t>
  </si>
  <si>
    <t>351 GRATIOT AVENUE</t>
  </si>
  <si>
    <t>GAIL</t>
  </si>
  <si>
    <t>MAJOR</t>
  </si>
  <si>
    <t>CORPORATE REGIONAL DIRECTOR OF SALES</t>
  </si>
  <si>
    <t>313.595.3960</t>
  </si>
  <si>
    <t>GMAJOR@SUPERHOSTHOSPITALITY.COM</t>
  </si>
  <si>
    <t>5000 total sq. ft. 6 meeting rooms</t>
  </si>
  <si>
    <t>currently we cannot, we are not looking to house patients</t>
  </si>
  <si>
    <t>we are only looking to accommodate non patients</t>
  </si>
  <si>
    <t>Holiday Inn Detroit Northwest - Livonia</t>
  </si>
  <si>
    <t>17123 N Laurel Park Drive</t>
  </si>
  <si>
    <t>Travis</t>
  </si>
  <si>
    <t>Maschino</t>
  </si>
  <si>
    <t>734-245-4700</t>
  </si>
  <si>
    <t>travis.maschino@holidayinnlivonia.com</t>
  </si>
  <si>
    <t>59.00 per room</t>
  </si>
  <si>
    <t>Restaurant has been shut down temporarily</t>
  </si>
  <si>
    <t>Hotel Saint Regis</t>
  </si>
  <si>
    <t>3071 W. Grand Blvd</t>
  </si>
  <si>
    <t>Oz</t>
  </si>
  <si>
    <t>Sheikh</t>
  </si>
  <si>
    <t>osheikh@hotelstregisdetroit.com</t>
  </si>
  <si>
    <t>Hyatt Place Detroit/ Livonia Hotel</t>
  </si>
  <si>
    <t>19300 Haggerty Road</t>
  </si>
  <si>
    <t>Debbie</t>
  </si>
  <si>
    <t>Stolkey</t>
  </si>
  <si>
    <t>734-755-8968</t>
  </si>
  <si>
    <t>Deborah.Stolkey@hyatt.com</t>
  </si>
  <si>
    <t>850 sq feet</t>
  </si>
  <si>
    <t>Fitness Room and Pool are temporarily closed during State Shut down.  Limited grab N go breakfast items available.</t>
  </si>
  <si>
    <t>La Quinta Inns</t>
  </si>
  <si>
    <t>41211 Ford Road</t>
  </si>
  <si>
    <t>Girish</t>
  </si>
  <si>
    <t>gdp4u@yahoo.com</t>
  </si>
  <si>
    <t>The Detroit Club</t>
  </si>
  <si>
    <t>712 Cass Ave</t>
  </si>
  <si>
    <t>Suzette</t>
  </si>
  <si>
    <t>Daye</t>
  </si>
  <si>
    <t>Front Office Manager</t>
  </si>
  <si>
    <t>313-338-3222</t>
  </si>
  <si>
    <t>suzette@thedetroitclub.com</t>
  </si>
  <si>
    <t>$275 - $350  tbd</t>
  </si>
  <si>
    <t>$350 - $400  tbd</t>
  </si>
  <si>
    <t>All of this is negotiable with ownership and director</t>
  </si>
  <si>
    <t>The Detroit Club is a private club - we are within walking distance of TCF - You can also contact Anthony@thedetroitclub.com  he is our director of operations.</t>
  </si>
  <si>
    <t>TownePlace Suites by Marriott Detroit Belleville</t>
  </si>
  <si>
    <t>46418 N I-94 Service Drive</t>
  </si>
  <si>
    <t>Cordtz</t>
  </si>
  <si>
    <t>daniel.cordtz@marriott.com</t>
  </si>
  <si>
    <t>TownePlace Suites Detroit Belleville</t>
  </si>
  <si>
    <t>46418 N I-94 Service Dr.</t>
  </si>
  <si>
    <t>Raquel</t>
  </si>
  <si>
    <t>Rubalcado</t>
  </si>
  <si>
    <t>734-699-2100</t>
  </si>
  <si>
    <t>raquel.rubalcado@marriott.com</t>
  </si>
  <si>
    <t>1300 square footage</t>
  </si>
  <si>
    <t>You may contact the General Manager on her cell phone:  Raquel Rubalcado  661-703-7469</t>
  </si>
  <si>
    <t>Best Western Premier Detroit Southfield</t>
  </si>
  <si>
    <t>26555 Telegraph Road</t>
  </si>
  <si>
    <t>Southfield, MI</t>
  </si>
  <si>
    <t>Chaturvedi</t>
  </si>
  <si>
    <t>Premier Best Western</t>
  </si>
  <si>
    <t>sahil@bestwesternpremierdetroit.com</t>
  </si>
  <si>
    <t>Individual PTAC units in each room.</t>
  </si>
  <si>
    <t>12,000 sqft</t>
  </si>
  <si>
    <t>20,000 sqft</t>
  </si>
  <si>
    <t>To be discussed, we may use an outside agency if there are not enough staff who are willing to clean so there will be extra charges applied for it. Also, the room will not be used for 21days after the COVID positive guests checks out so extra charges may apply to hold that room.</t>
  </si>
  <si>
    <t>We are already offering that to some of the guests staying.</t>
  </si>
  <si>
    <t>$32.00</t>
  </si>
  <si>
    <t>We have opened our doors to Medical Professionals/ First responders and the local county. We have already had some of the above stay with us. Thank you and look forward to working with MDHHS</t>
  </si>
  <si>
    <t>Candlewood Suites Detroit-Troy</t>
  </si>
  <si>
    <t>2550 Troy Center Drive</t>
  </si>
  <si>
    <t>Paula</t>
  </si>
  <si>
    <t>Potter</t>
  </si>
  <si>
    <t>Candlewood Suites Detroit Troy</t>
  </si>
  <si>
    <t>248-269-6600 ext. 402</t>
  </si>
  <si>
    <t>Paula.Potter@ihg.com</t>
  </si>
  <si>
    <t>$60 studio suite</t>
  </si>
  <si>
    <t>$80 one bedroom suite</t>
  </si>
  <si>
    <t>$50 studio suite</t>
  </si>
  <si>
    <t>Courtyard by Marriott Detroit Southfield</t>
  </si>
  <si>
    <t>27027 Northwestern Hgwy</t>
  </si>
  <si>
    <t>Dell</t>
  </si>
  <si>
    <t>Kositzke</t>
  </si>
  <si>
    <t>248-358-1222</t>
  </si>
  <si>
    <t>dell.kositzke@marriott.com</t>
  </si>
  <si>
    <t>Days Inn &amp; Suites</t>
  </si>
  <si>
    <t>1919 Star Batt Dr</t>
  </si>
  <si>
    <t>Rochester Hills</t>
  </si>
  <si>
    <t>Marian</t>
  </si>
  <si>
    <t>Sako</t>
  </si>
  <si>
    <t>Managment</t>
  </si>
  <si>
    <t>248-299-1210</t>
  </si>
  <si>
    <t>sales@rhmidaysinn.com</t>
  </si>
  <si>
    <t>each room has its own ptac unit</t>
  </si>
  <si>
    <t>Doubletree Bloomfield Hills</t>
  </si>
  <si>
    <t>39475 Woodward Ave</t>
  </si>
  <si>
    <t>Bloomfield Hills</t>
  </si>
  <si>
    <t>Tom</t>
  </si>
  <si>
    <t>Lamb</t>
  </si>
  <si>
    <t>Thomas.lamb@hilton.com</t>
  </si>
  <si>
    <t>Embassy Suites by Hilton Auburn Hills</t>
  </si>
  <si>
    <t>2307 Featherstone Rd</t>
  </si>
  <si>
    <t>Auburn Hills</t>
  </si>
  <si>
    <t>This would be based on number of occupied rooms.</t>
  </si>
  <si>
    <t>If needed, we will provide buyout pricing.  Hotel normally provides breakfast complimentary.  During this time, it is a Grab and Go breakfast and the restaurant is closed due to low occupancy.</t>
  </si>
  <si>
    <t>Four Points by Sheraton-Novi</t>
  </si>
  <si>
    <t>27000 S. Karevich Drive</t>
  </si>
  <si>
    <t>Wendy</t>
  </si>
  <si>
    <t>Ostrowski</t>
  </si>
  <si>
    <t>248-348-5000</t>
  </si>
  <si>
    <t>w.ostrowski@fourpointsdetroitnovi.com</t>
  </si>
  <si>
    <t>5 meeting rooms:1425,704,862,240,240</t>
  </si>
  <si>
    <t>$70.00</t>
  </si>
  <si>
    <t>Four Points by Sheraton-Novi is 2.5 miles from Suburban Collection Showplace.  We offer shuttle service to and from Suburban Collection Showplace.</t>
  </si>
  <si>
    <t>48953 Alpha Dr</t>
  </si>
  <si>
    <t>Patricia</t>
  </si>
  <si>
    <t>Vazquez</t>
  </si>
  <si>
    <t>patricia@thrivehospitalitygroup.com</t>
  </si>
  <si>
    <t>Once per week</t>
  </si>
  <si>
    <t>Newly remodeled Hotel willing to work with your special needs. Just ask and we will give you an answer. Thank you</t>
  </si>
  <si>
    <t>Birmingham</t>
  </si>
  <si>
    <t>Terri</t>
  </si>
  <si>
    <t>Hicks</t>
  </si>
  <si>
    <t>terri.hicks@hixbirmingham.com</t>
  </si>
  <si>
    <t>Holiday Inn Express &amp; Suites Rochester Hills</t>
  </si>
  <si>
    <t>3544 Marketplace Circle</t>
  </si>
  <si>
    <t>Klein</t>
  </si>
  <si>
    <t>Sales Administrator</t>
  </si>
  <si>
    <t>248-736-1492</t>
  </si>
  <si>
    <t>matt.klein@amerilodgegroup.com</t>
  </si>
  <si>
    <t>300 sq ft</t>
  </si>
  <si>
    <t>Holiday Inn Express &amp; Suites Troy</t>
  </si>
  <si>
    <t>400 Stephenson Highway</t>
  </si>
  <si>
    <t>400 Stephenson Hwy</t>
  </si>
  <si>
    <t>HOTEL ROYAL OAK</t>
  </si>
  <si>
    <t>811 E 11 MILE RD</t>
  </si>
  <si>
    <t>ROYAL OAK</t>
  </si>
  <si>
    <t>EMILY</t>
  </si>
  <si>
    <t>RHODABECK</t>
  </si>
  <si>
    <t>FRONT OFFICE MANAGER</t>
  </si>
  <si>
    <t>248-547-9770</t>
  </si>
  <si>
    <t>EMILY@HOTELROYALOAK.COM</t>
  </si>
  <si>
    <t>ALL ROOMS HAVE OUTSIDE INDIVIDUAL ENTRANCES. ALL CLEANING PRODUCTS/CHEMICALS EPA APPROVED TO KILL CORONAVIRUS. NO DAILY HOUSEKEEPING SERVICE. FRESH LINENS 1X/WEEK.</t>
  </si>
  <si>
    <t>Radisson Detroit Farmington Hills</t>
  </si>
  <si>
    <t>31525 W 12 Mile Road</t>
  </si>
  <si>
    <t>Alex</t>
  </si>
  <si>
    <t>Bradbury</t>
  </si>
  <si>
    <t>Radisson Hotel Detroit - Farmington Hills</t>
  </si>
  <si>
    <t>a.bradbury@mlgpllc.com</t>
  </si>
  <si>
    <t>49.00/night</t>
  </si>
  <si>
    <t>6 additional meeting spaces, not including the ballroom</t>
  </si>
  <si>
    <t>Thank you for considering the Radisson Detroit Farmington Hills.  We are here to provide as much support as we can during this difficult time.  Prices are subject to seasonal needs.  Please reach out if you have any questions about any of the info we have provided.</t>
  </si>
  <si>
    <t>Staybridge Suites</t>
  </si>
  <si>
    <t>27000 Providence Park</t>
  </si>
  <si>
    <t>Miller</t>
  </si>
  <si>
    <t>marybeth@sbsnovi.com</t>
  </si>
  <si>
    <t>All of our rooms have kitchens and on site laundry</t>
  </si>
  <si>
    <t>The Townsend Hotel</t>
  </si>
  <si>
    <t>100 Townsend Street</t>
  </si>
  <si>
    <t>Adrienne</t>
  </si>
  <si>
    <t>Cousins</t>
  </si>
  <si>
    <t>Director of Revenue</t>
  </si>
  <si>
    <t>acousins@townsendhotel.com</t>
  </si>
  <si>
    <t>Days Inn and Suites</t>
  </si>
  <si>
    <t>7454 Convention Blvd</t>
  </si>
  <si>
    <t>Director</t>
  </si>
  <si>
    <t>Breakfast area can be used</t>
  </si>
  <si>
    <t>Fairfield Inn &amp; Suites Chesterfield</t>
  </si>
  <si>
    <t>45800 Market Place Blvd</t>
  </si>
  <si>
    <t>Chesterfield</t>
  </si>
  <si>
    <t>Steve.aldridge@amerilodgegroup.com</t>
  </si>
  <si>
    <t>45800 Marketplace Blvd</t>
  </si>
  <si>
    <t>Matt</t>
  </si>
  <si>
    <t>586-267-5300</t>
  </si>
  <si>
    <t>880 sq ft</t>
  </si>
  <si>
    <t>Holiday Inn Express &amp; Suites Chesterfield</t>
  </si>
  <si>
    <t>45805 Marketplace Blvd</t>
  </si>
  <si>
    <t>586-598-4000</t>
  </si>
  <si>
    <t>Holiday Inn Express &amp; Suites Sterling Heights</t>
  </si>
  <si>
    <t>8515 15 Mile Road</t>
  </si>
  <si>
    <t>Sterling Heighs</t>
  </si>
  <si>
    <t>Yolanda</t>
  </si>
  <si>
    <t>Palazzolo</t>
  </si>
  <si>
    <t>ypalazzolo@hiexpresssterlingheights.com</t>
  </si>
  <si>
    <t>Holiday Inn Express &amp; Suites Utica</t>
  </si>
  <si>
    <t>45555 Utica Park Boulevard</t>
  </si>
  <si>
    <t>Utica</t>
  </si>
  <si>
    <t>45555 Utica Park Blvd</t>
  </si>
  <si>
    <t>Homewood Suites Warren</t>
  </si>
  <si>
    <t>31993 Van Dyke Ave</t>
  </si>
  <si>
    <t>Hyatt Place Detroit</t>
  </si>
  <si>
    <t>45400 Park Ave</t>
  </si>
  <si>
    <t>Pilar</t>
  </si>
  <si>
    <t>Ferry-Green</t>
  </si>
  <si>
    <t>586 803 0100</t>
  </si>
  <si>
    <t>pilar.ferry-green@hyatt.com</t>
  </si>
  <si>
    <t>1,600 square feet</t>
  </si>
  <si>
    <t>Wyndham Garden Sterling Heights</t>
  </si>
  <si>
    <t>34911 Van Dyke</t>
  </si>
  <si>
    <t>10,000</t>
  </si>
  <si>
    <t>Wyndham Garden-Sterling Heights</t>
  </si>
  <si>
    <t>34911 Van Dyke Ave</t>
  </si>
  <si>
    <t>Paul</t>
  </si>
  <si>
    <t>Scalzi</t>
  </si>
  <si>
    <t>Sterling Banquet and Conference Center</t>
  </si>
  <si>
    <t>paul.scalzi@amerilodgegroup.com</t>
  </si>
  <si>
    <t>15,000</t>
  </si>
  <si>
    <t>1359 Grand Pointe Court</t>
  </si>
  <si>
    <t>Grand Blanc</t>
  </si>
  <si>
    <t>Wingate by Wyndham</t>
  </si>
  <si>
    <t>810-694-9900</t>
  </si>
  <si>
    <t>ddallo@wyndhamgb.com</t>
  </si>
  <si>
    <t>Not 100% sure with this questions some of our rooms are adjoining into another room</t>
  </si>
  <si>
    <t>Please feel free to contact me for discounted rates and exact availability.</t>
  </si>
  <si>
    <t>DoubleTree by Hilton Port Huron</t>
  </si>
  <si>
    <t>800 Harker St.</t>
  </si>
  <si>
    <t>Port Huron</t>
  </si>
  <si>
    <t>Wheeler</t>
  </si>
  <si>
    <t>President of Asset Management Group</t>
  </si>
  <si>
    <t>ryanwheeler@wheelerdevgroup.com</t>
  </si>
  <si>
    <t>Fairfield Inn &amp; Suites Fenton</t>
  </si>
  <si>
    <t>3125 West Silver Lake Road</t>
  </si>
  <si>
    <t>Fenton</t>
  </si>
  <si>
    <t>3405 Regency Park Dr.</t>
  </si>
  <si>
    <t>Holiday Inn Express &amp; Suites Port Huron</t>
  </si>
  <si>
    <t>2021 Water Street</t>
  </si>
  <si>
    <t>Quality Inn Flint</t>
  </si>
  <si>
    <t>2361 Austins Parkway</t>
  </si>
  <si>
    <t>comfortinn2361@gmail.com</t>
  </si>
  <si>
    <t>Ptac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</si>
</sst>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9"/>
      <color theme="0" tint="-4.9989318521683403E-2"/>
      <name val="Arial"/>
      <family val="2"/>
    </font>
    <font>
      <sz val="9"/>
      <color theme="1"/>
      <name val="Calibri"/>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4">
    <border>
      <left/>
      <right/>
      <top/>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s>
  <cellStyleXfs count="1">
    <xf numFmtId="0" fontId="0" fillId="0" borderId="0"/>
  </cellStyleXfs>
  <cellXfs count="9">
    <xf numFmtId="0" fontId="0" fillId="0" borderId="0" xfId="0"/>
    <xf numFmtId="0" fontId="2" fillId="3" borderId="1" xfId="0" applyFont="1" applyFill="1" applyBorder="1"/>
    <xf numFmtId="0" fontId="2" fillId="3" borderId="1" xfId="0" applyFont="1" applyFill="1" applyBorder="1" applyAlignment="1">
      <alignment horizontal="right"/>
    </xf>
    <xf numFmtId="0" fontId="2" fillId="0" borderId="1" xfId="0" applyFont="1" applyBorder="1"/>
    <xf numFmtId="0" fontId="2" fillId="0" borderId="1" xfId="0" applyFont="1" applyBorder="1" applyAlignment="1">
      <alignment horizontal="right"/>
    </xf>
    <xf numFmtId="0" fontId="1" fillId="2" borderId="2" xfId="0" applyFont="1" applyFill="1" applyBorder="1"/>
    <xf numFmtId="0" fontId="1" fillId="2" borderId="2" xfId="0" applyFont="1" applyFill="1" applyBorder="1" applyAlignment="1">
      <alignment horizontal="right"/>
    </xf>
    <xf numFmtId="0" fontId="2" fillId="3" borderId="3" xfId="0" applyFont="1" applyFill="1" applyBorder="1"/>
    <xf numFmtId="0" fontId="2" fillId="3" borderId="3" xfId="0" applyFont="1" applyFill="1" applyBorder="1" applyAlignment="1">
      <alignment horizontal="right"/>
    </xf>
  </cellXfs>
  <cellStyles count="1">
    <cellStyle name="Normal" xfId="0" builtinId="0"/>
  </cellStyles>
  <dxfs count="56">
    <dxf>
      <font>
        <b/>
        <i val="0"/>
        <strike val="0"/>
        <condense val="0"/>
        <extend val="0"/>
        <outline val="0"/>
        <shadow val="0"/>
        <u val="none"/>
        <vertAlign val="baseline"/>
        <sz val="9"/>
        <color theme="0" tint="-4.9989318521683403E-2"/>
        <name val="Arial"/>
        <family val="2"/>
        <scheme val="none"/>
      </font>
      <fill>
        <patternFill patternType="solid">
          <fgColor theme="4"/>
          <bgColor theme="4"/>
        </patternFill>
      </fill>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alignment horizontal="right" vertical="bottom" textRotation="0" wrapText="0"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9"/>
        <color theme="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border outline="0">
        <top style="thin">
          <color theme="4" tint="0.39997558519241921"/>
        </top>
      </border>
    </dxf>
    <dxf>
      <border outline="0">
        <bottom style="thin">
          <color theme="4" tint="0.39997558519241921"/>
        </bottom>
      </border>
    </dxf>
    <dxf>
      <border outline="0">
        <right style="thin">
          <color theme="4" tint="0.39997558519241921"/>
        </right>
        <top style="thin">
          <color rgb="FFA6A6A6"/>
        </top>
        <bottom style="thin">
          <color theme="4" tint="0.3999755851924192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VID-19%20Hotel%20Listing%20Data%20with%20PIHP%20Regions%20and%20Updated%20Survey%20Responses%20V4%20(4-15-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ListfromCumCLEANraw 4-15-20"/>
      <sheetName val="ZIp-to-PIHP"/>
      <sheetName val="PIHP Region-Names"/>
      <sheetName val="OLD List from CumCLEAN (4-9-20)"/>
      <sheetName val="OLD List (4-5-20)"/>
    </sheetNames>
    <sheetDataSet>
      <sheetData sheetId="0"/>
      <sheetData sheetId="1">
        <row r="1">
          <cell r="A1" t="str">
            <v>Zip_code</v>
          </cell>
          <cell r="B1" t="str">
            <v>PIHP</v>
          </cell>
          <cell r="C1" t="str">
            <v>PIHP Name</v>
          </cell>
        </row>
        <row r="2">
          <cell r="A2">
            <v>46368</v>
          </cell>
          <cell r="B2">
            <v>4</v>
          </cell>
          <cell r="C2" t="str">
            <v xml:space="preserve">Southwest Michigan Behavioral Health </v>
          </cell>
        </row>
        <row r="3">
          <cell r="A3">
            <v>46706</v>
          </cell>
          <cell r="B3">
            <v>5</v>
          </cell>
          <cell r="C3" t="str">
            <v>Mid-State Health Network</v>
          </cell>
        </row>
        <row r="4">
          <cell r="A4">
            <v>46774</v>
          </cell>
          <cell r="B4">
            <v>9</v>
          </cell>
          <cell r="C4" t="str">
            <v>Macomb County Community Mental Health</v>
          </cell>
        </row>
        <row r="5">
          <cell r="A5">
            <v>48009</v>
          </cell>
          <cell r="B5">
            <v>8</v>
          </cell>
          <cell r="C5" t="str">
            <v>Oakland Community Health Network</v>
          </cell>
        </row>
        <row r="6">
          <cell r="A6">
            <v>48033</v>
          </cell>
          <cell r="B6">
            <v>8</v>
          </cell>
          <cell r="C6" t="str">
            <v>Oakland Community Health Network</v>
          </cell>
        </row>
        <row r="7">
          <cell r="A7">
            <v>48034</v>
          </cell>
          <cell r="B7">
            <v>8</v>
          </cell>
          <cell r="C7" t="str">
            <v>Oakland Community Health Network</v>
          </cell>
        </row>
        <row r="8">
          <cell r="A8">
            <v>48040</v>
          </cell>
          <cell r="B8">
            <v>10</v>
          </cell>
          <cell r="C8" t="str">
            <v>Region 10 PIHP</v>
          </cell>
        </row>
        <row r="9">
          <cell r="A9">
            <v>48051</v>
          </cell>
          <cell r="B9">
            <v>9</v>
          </cell>
          <cell r="C9" t="str">
            <v>Macomb County Community Mental Health</v>
          </cell>
        </row>
        <row r="10">
          <cell r="A10">
            <v>48060</v>
          </cell>
          <cell r="B10">
            <v>10</v>
          </cell>
          <cell r="C10" t="str">
            <v>Region 10 PIHP</v>
          </cell>
        </row>
        <row r="11">
          <cell r="A11">
            <v>48065</v>
          </cell>
          <cell r="B11">
            <v>10</v>
          </cell>
          <cell r="C11" t="str">
            <v>Region 10 PIHP</v>
          </cell>
        </row>
        <row r="12">
          <cell r="A12">
            <v>48066</v>
          </cell>
          <cell r="B12">
            <v>9</v>
          </cell>
          <cell r="C12" t="str">
            <v>Macomb County Community Mental Health</v>
          </cell>
        </row>
        <row r="13">
          <cell r="A13">
            <v>48067</v>
          </cell>
          <cell r="B13">
            <v>8</v>
          </cell>
          <cell r="C13" t="str">
            <v>Oakland Community Health Network</v>
          </cell>
        </row>
        <row r="14">
          <cell r="A14">
            <v>48071</v>
          </cell>
          <cell r="B14">
            <v>8</v>
          </cell>
          <cell r="C14" t="str">
            <v>Oakland Community Health Network</v>
          </cell>
        </row>
        <row r="15">
          <cell r="A15">
            <v>48075</v>
          </cell>
          <cell r="B15">
            <v>8</v>
          </cell>
          <cell r="C15" t="str">
            <v>Oakland Community Health Network</v>
          </cell>
        </row>
        <row r="16">
          <cell r="A16">
            <v>48076</v>
          </cell>
          <cell r="B16">
            <v>8</v>
          </cell>
          <cell r="C16" t="str">
            <v>Oakland Community Health Network</v>
          </cell>
        </row>
        <row r="17">
          <cell r="A17">
            <v>48079</v>
          </cell>
          <cell r="B17">
            <v>10</v>
          </cell>
          <cell r="C17" t="str">
            <v>Region 10 PIHP</v>
          </cell>
        </row>
        <row r="18">
          <cell r="A18">
            <v>48083</v>
          </cell>
          <cell r="B18">
            <v>8</v>
          </cell>
          <cell r="C18" t="str">
            <v>Oakland Community Health Network</v>
          </cell>
        </row>
        <row r="19">
          <cell r="A19">
            <v>48084</v>
          </cell>
          <cell r="B19">
            <v>8</v>
          </cell>
          <cell r="C19" t="str">
            <v>Oakland Community Health Network</v>
          </cell>
        </row>
        <row r="20">
          <cell r="A20">
            <v>48091</v>
          </cell>
          <cell r="B20">
            <v>9</v>
          </cell>
          <cell r="C20" t="str">
            <v>Macomb County Community Mental Health</v>
          </cell>
        </row>
        <row r="21">
          <cell r="A21">
            <v>48092</v>
          </cell>
          <cell r="B21">
            <v>9</v>
          </cell>
          <cell r="C21" t="str">
            <v>Macomb County Community Mental Health</v>
          </cell>
        </row>
        <row r="22">
          <cell r="A22">
            <v>48093</v>
          </cell>
          <cell r="B22">
            <v>9</v>
          </cell>
          <cell r="C22" t="str">
            <v>Macomb County Community Mental Health</v>
          </cell>
        </row>
        <row r="23">
          <cell r="A23">
            <v>48098</v>
          </cell>
          <cell r="B23">
            <v>8</v>
          </cell>
          <cell r="C23" t="str">
            <v>Oakland Community Health Network</v>
          </cell>
        </row>
        <row r="24">
          <cell r="A24">
            <v>48101</v>
          </cell>
          <cell r="B24">
            <v>7</v>
          </cell>
          <cell r="C24" t="str">
            <v>Detroit Wayne Integrated Health Network</v>
          </cell>
        </row>
        <row r="25">
          <cell r="A25">
            <v>48103</v>
          </cell>
          <cell r="B25">
            <v>6</v>
          </cell>
          <cell r="C25" t="str">
            <v>CMH Partnership of Southeast Michigan</v>
          </cell>
        </row>
        <row r="26">
          <cell r="A26">
            <v>48104</v>
          </cell>
          <cell r="B26">
            <v>6</v>
          </cell>
          <cell r="C26" t="str">
            <v>CMH Partnership of Southeast Michigan</v>
          </cell>
        </row>
        <row r="27">
          <cell r="A27">
            <v>48105</v>
          </cell>
          <cell r="B27">
            <v>6</v>
          </cell>
          <cell r="C27" t="str">
            <v>CMH Partnership of Southeast Michigan</v>
          </cell>
        </row>
        <row r="28">
          <cell r="A28">
            <v>48108</v>
          </cell>
          <cell r="B28">
            <v>6</v>
          </cell>
          <cell r="C28" t="str">
            <v>CMH Partnership of Southeast Michigan</v>
          </cell>
        </row>
        <row r="29">
          <cell r="A29">
            <v>48111</v>
          </cell>
          <cell r="B29">
            <v>7</v>
          </cell>
          <cell r="C29" t="str">
            <v>Detroit Wayne Integrated Health Network</v>
          </cell>
        </row>
        <row r="30">
          <cell r="A30">
            <v>48116</v>
          </cell>
          <cell r="B30">
            <v>6</v>
          </cell>
          <cell r="C30" t="str">
            <v>CMH Partnership of Southeast Michigan</v>
          </cell>
        </row>
        <row r="31">
          <cell r="A31">
            <v>48118</v>
          </cell>
          <cell r="B31">
            <v>6</v>
          </cell>
          <cell r="C31" t="str">
            <v>CMH Partnership of Southeast Michigan</v>
          </cell>
        </row>
        <row r="32">
          <cell r="A32">
            <v>48124</v>
          </cell>
          <cell r="B32">
            <v>7</v>
          </cell>
          <cell r="C32" t="str">
            <v>Detroit Wayne Integrated Health Network</v>
          </cell>
        </row>
        <row r="33">
          <cell r="A33">
            <v>48126</v>
          </cell>
          <cell r="B33">
            <v>7</v>
          </cell>
          <cell r="C33" t="str">
            <v>Detroit Wayne Integrated Health Network</v>
          </cell>
        </row>
        <row r="34">
          <cell r="A34">
            <v>48131</v>
          </cell>
          <cell r="B34">
            <v>6</v>
          </cell>
          <cell r="C34" t="str">
            <v>CMH Partnership of Southeast Michigan</v>
          </cell>
        </row>
        <row r="35">
          <cell r="A35">
            <v>48150</v>
          </cell>
          <cell r="B35">
            <v>7</v>
          </cell>
          <cell r="C35" t="str">
            <v>Detroit Wayne Integrated Health Network</v>
          </cell>
        </row>
        <row r="36">
          <cell r="A36">
            <v>48152</v>
          </cell>
          <cell r="B36">
            <v>7</v>
          </cell>
          <cell r="C36" t="str">
            <v>Detroit Wayne Integrated Health Network</v>
          </cell>
        </row>
        <row r="37">
          <cell r="A37">
            <v>48160</v>
          </cell>
          <cell r="B37">
            <v>6</v>
          </cell>
          <cell r="C37" t="str">
            <v>CMH Partnership of Southeast Michigan</v>
          </cell>
        </row>
        <row r="38">
          <cell r="A38">
            <v>48162</v>
          </cell>
          <cell r="B38">
            <v>6</v>
          </cell>
          <cell r="C38" t="str">
            <v>CMH Partnership of Southeast Michigan</v>
          </cell>
        </row>
        <row r="39">
          <cell r="A39">
            <v>48167</v>
          </cell>
          <cell r="B39">
            <v>7</v>
          </cell>
          <cell r="C39" t="str">
            <v>Detroit Wayne Integrated Health Network</v>
          </cell>
        </row>
        <row r="40">
          <cell r="A40">
            <v>48170</v>
          </cell>
          <cell r="B40">
            <v>7</v>
          </cell>
          <cell r="C40" t="str">
            <v>Detroit Wayne Integrated Health Network</v>
          </cell>
        </row>
        <row r="41">
          <cell r="A41">
            <v>48174</v>
          </cell>
          <cell r="B41">
            <v>7</v>
          </cell>
          <cell r="C41" t="str">
            <v>Detroit Wayne Integrated Health Network</v>
          </cell>
        </row>
        <row r="42">
          <cell r="A42">
            <v>48180</v>
          </cell>
          <cell r="B42">
            <v>7</v>
          </cell>
          <cell r="C42" t="str">
            <v>Detroit Wayne Integrated Health Network</v>
          </cell>
        </row>
        <row r="43">
          <cell r="A43">
            <v>48187</v>
          </cell>
          <cell r="B43">
            <v>7</v>
          </cell>
          <cell r="C43" t="str">
            <v>Detroit Wayne Integrated Health Network</v>
          </cell>
        </row>
        <row r="44">
          <cell r="A44">
            <v>48188</v>
          </cell>
          <cell r="B44">
            <v>7</v>
          </cell>
          <cell r="C44" t="str">
            <v>Detroit Wayne Integrated Health Network</v>
          </cell>
        </row>
        <row r="45">
          <cell r="A45">
            <v>48189</v>
          </cell>
          <cell r="B45">
            <v>6</v>
          </cell>
          <cell r="C45" t="str">
            <v>CMH Partnership of Southeast Michigan</v>
          </cell>
        </row>
        <row r="46">
          <cell r="A46">
            <v>48195</v>
          </cell>
          <cell r="B46">
            <v>7</v>
          </cell>
          <cell r="C46" t="str">
            <v>Detroit Wayne Integrated Health Network</v>
          </cell>
        </row>
        <row r="47">
          <cell r="A47">
            <v>48197</v>
          </cell>
          <cell r="B47">
            <v>6</v>
          </cell>
          <cell r="C47" t="str">
            <v>CMH Partnership of Southeast Michigan</v>
          </cell>
        </row>
        <row r="48">
          <cell r="A48">
            <v>48207</v>
          </cell>
          <cell r="B48">
            <v>7</v>
          </cell>
          <cell r="C48" t="str">
            <v>Detroit Wayne Integrated Health Network</v>
          </cell>
        </row>
        <row r="49">
          <cell r="A49">
            <v>48209</v>
          </cell>
          <cell r="B49">
            <v>7</v>
          </cell>
          <cell r="C49" t="str">
            <v>Detroit Wayne Integrated Health Network</v>
          </cell>
        </row>
        <row r="50">
          <cell r="A50">
            <v>48220</v>
          </cell>
          <cell r="B50">
            <v>8</v>
          </cell>
          <cell r="C50" t="str">
            <v>Oakland Community Health Network</v>
          </cell>
        </row>
        <row r="51">
          <cell r="A51">
            <v>48226</v>
          </cell>
          <cell r="B51">
            <v>7</v>
          </cell>
          <cell r="C51" t="str">
            <v>Detroit Wayne Integrated Health Network</v>
          </cell>
        </row>
        <row r="52">
          <cell r="A52">
            <v>48228</v>
          </cell>
          <cell r="B52">
            <v>7</v>
          </cell>
          <cell r="C52" t="str">
            <v>Detroit Wayne Integrated Health Network</v>
          </cell>
        </row>
        <row r="53">
          <cell r="A53">
            <v>48304</v>
          </cell>
          <cell r="B53">
            <v>8</v>
          </cell>
          <cell r="C53" t="str">
            <v>Oakland Community Health Network</v>
          </cell>
        </row>
        <row r="54">
          <cell r="A54">
            <v>48309</v>
          </cell>
          <cell r="B54">
            <v>8</v>
          </cell>
          <cell r="C54" t="str">
            <v>Oakland Community Health Network</v>
          </cell>
        </row>
        <row r="55">
          <cell r="A55">
            <v>48312</v>
          </cell>
          <cell r="B55">
            <v>9</v>
          </cell>
          <cell r="C55" t="str">
            <v>Macomb County Community Mental Health</v>
          </cell>
        </row>
        <row r="56">
          <cell r="A56">
            <v>48313</v>
          </cell>
          <cell r="B56">
            <v>9</v>
          </cell>
          <cell r="C56" t="str">
            <v>Macomb County Community Mental Health</v>
          </cell>
        </row>
        <row r="57">
          <cell r="A57">
            <v>48315</v>
          </cell>
          <cell r="B57">
            <v>9</v>
          </cell>
          <cell r="C57" t="str">
            <v>Macomb County Community Mental Health</v>
          </cell>
        </row>
        <row r="58">
          <cell r="A58">
            <v>48326</v>
          </cell>
          <cell r="B58">
            <v>8</v>
          </cell>
          <cell r="C58" t="str">
            <v>Oakland Community Health Network</v>
          </cell>
        </row>
        <row r="59">
          <cell r="A59">
            <v>48327</v>
          </cell>
          <cell r="B59">
            <v>8</v>
          </cell>
          <cell r="C59" t="str">
            <v>Oakland Community Health Network</v>
          </cell>
        </row>
        <row r="60">
          <cell r="A60">
            <v>48331</v>
          </cell>
          <cell r="B60">
            <v>8</v>
          </cell>
          <cell r="C60" t="str">
            <v>Oakland Community Health Network</v>
          </cell>
        </row>
        <row r="61">
          <cell r="A61">
            <v>48334</v>
          </cell>
          <cell r="B61">
            <v>8</v>
          </cell>
          <cell r="C61" t="str">
            <v>Oakland Community Health Network</v>
          </cell>
        </row>
        <row r="62">
          <cell r="A62">
            <v>48341</v>
          </cell>
          <cell r="B62">
            <v>8</v>
          </cell>
          <cell r="C62" t="str">
            <v>Oakland Community Health Network</v>
          </cell>
        </row>
        <row r="63">
          <cell r="A63">
            <v>48360</v>
          </cell>
          <cell r="B63">
            <v>8</v>
          </cell>
          <cell r="C63" t="str">
            <v>Oakland Community Health Network</v>
          </cell>
        </row>
        <row r="64">
          <cell r="A64">
            <v>48374</v>
          </cell>
          <cell r="B64">
            <v>8</v>
          </cell>
          <cell r="C64" t="str">
            <v>Oakland Community Health Network</v>
          </cell>
        </row>
        <row r="65">
          <cell r="A65">
            <v>48375</v>
          </cell>
          <cell r="B65">
            <v>8</v>
          </cell>
          <cell r="C65" t="str">
            <v>Oakland Community Health Network</v>
          </cell>
        </row>
        <row r="66">
          <cell r="A66">
            <v>48377</v>
          </cell>
          <cell r="B66">
            <v>8</v>
          </cell>
          <cell r="C66" t="str">
            <v>Oakland Community Health Network</v>
          </cell>
        </row>
        <row r="67">
          <cell r="A67">
            <v>48390</v>
          </cell>
          <cell r="B67">
            <v>8</v>
          </cell>
          <cell r="C67" t="str">
            <v>Oakland Community Health Network</v>
          </cell>
        </row>
        <row r="68">
          <cell r="A68">
            <v>48393</v>
          </cell>
          <cell r="B68">
            <v>8</v>
          </cell>
          <cell r="C68" t="str">
            <v>Oakland Community Health Network</v>
          </cell>
        </row>
        <row r="69">
          <cell r="A69">
            <v>48415</v>
          </cell>
          <cell r="B69">
            <v>5</v>
          </cell>
          <cell r="C69" t="str">
            <v>Mid-State Health Network</v>
          </cell>
        </row>
        <row r="70">
          <cell r="A70">
            <v>48423</v>
          </cell>
          <cell r="B70">
            <v>10</v>
          </cell>
          <cell r="C70" t="str">
            <v>Region 10 PIHP</v>
          </cell>
        </row>
        <row r="71">
          <cell r="A71">
            <v>48430</v>
          </cell>
          <cell r="B71">
            <v>10</v>
          </cell>
          <cell r="C71" t="str">
            <v>Region 10 PIHP</v>
          </cell>
        </row>
        <row r="72">
          <cell r="A72">
            <v>48439</v>
          </cell>
          <cell r="B72">
            <v>10</v>
          </cell>
          <cell r="C72" t="str">
            <v>Region 10 PIHP</v>
          </cell>
        </row>
        <row r="73">
          <cell r="A73">
            <v>48446</v>
          </cell>
          <cell r="B73">
            <v>10</v>
          </cell>
          <cell r="C73" t="str">
            <v>Region 10 PIHP</v>
          </cell>
        </row>
        <row r="74">
          <cell r="A74">
            <v>48503</v>
          </cell>
          <cell r="B74">
            <v>10</v>
          </cell>
          <cell r="C74" t="str">
            <v>Region 10 PIHP</v>
          </cell>
        </row>
        <row r="75">
          <cell r="A75">
            <v>48504</v>
          </cell>
          <cell r="B75">
            <v>10</v>
          </cell>
          <cell r="C75" t="str">
            <v>Region 10 PIHP</v>
          </cell>
        </row>
        <row r="76">
          <cell r="A76">
            <v>48507</v>
          </cell>
          <cell r="B76">
            <v>10</v>
          </cell>
          <cell r="C76" t="str">
            <v>Region 10 PIHP</v>
          </cell>
        </row>
        <row r="77">
          <cell r="A77">
            <v>48602</v>
          </cell>
          <cell r="B77">
            <v>5</v>
          </cell>
          <cell r="C77" t="str">
            <v>Mid-State Health Network</v>
          </cell>
        </row>
        <row r="78">
          <cell r="A78">
            <v>48604</v>
          </cell>
          <cell r="B78">
            <v>5</v>
          </cell>
          <cell r="C78" t="str">
            <v>Mid-State Health Network</v>
          </cell>
        </row>
        <row r="79">
          <cell r="A79">
            <v>48611</v>
          </cell>
          <cell r="B79">
            <v>5</v>
          </cell>
          <cell r="C79" t="str">
            <v>Mid-State Health Network</v>
          </cell>
        </row>
        <row r="80">
          <cell r="A80">
            <v>48617</v>
          </cell>
          <cell r="B80">
            <v>5</v>
          </cell>
          <cell r="C80" t="str">
            <v>Mid-State Health Network</v>
          </cell>
        </row>
        <row r="81">
          <cell r="A81">
            <v>48629</v>
          </cell>
          <cell r="B81">
            <v>2</v>
          </cell>
          <cell r="C81" t="str">
            <v>Northern Michigan Regional Entity</v>
          </cell>
        </row>
        <row r="82">
          <cell r="A82">
            <v>48640</v>
          </cell>
          <cell r="B82">
            <v>5</v>
          </cell>
          <cell r="C82" t="str">
            <v>Mid-State Health Network</v>
          </cell>
        </row>
        <row r="83">
          <cell r="A83">
            <v>48642</v>
          </cell>
          <cell r="B83">
            <v>5</v>
          </cell>
          <cell r="C83" t="str">
            <v>Mid-State Health Network</v>
          </cell>
        </row>
        <row r="84">
          <cell r="A84">
            <v>48706</v>
          </cell>
          <cell r="B84">
            <v>5</v>
          </cell>
          <cell r="C84" t="str">
            <v>Mid-State Health Network</v>
          </cell>
        </row>
        <row r="85">
          <cell r="A85">
            <v>48708</v>
          </cell>
          <cell r="B85">
            <v>5</v>
          </cell>
          <cell r="C85" t="str">
            <v>Mid-State Health Network</v>
          </cell>
        </row>
        <row r="86">
          <cell r="A86">
            <v>48722</v>
          </cell>
          <cell r="B86">
            <v>5</v>
          </cell>
          <cell r="C86" t="str">
            <v>Mid-State Health Network</v>
          </cell>
        </row>
        <row r="87">
          <cell r="A87">
            <v>48734</v>
          </cell>
          <cell r="B87">
            <v>5</v>
          </cell>
          <cell r="C87" t="str">
            <v>Mid-State Health Network</v>
          </cell>
        </row>
        <row r="88">
          <cell r="A88">
            <v>48750</v>
          </cell>
          <cell r="B88">
            <v>2</v>
          </cell>
          <cell r="C88" t="str">
            <v>Northern Michigan Regional Entity</v>
          </cell>
        </row>
        <row r="89">
          <cell r="A89">
            <v>48763</v>
          </cell>
          <cell r="B89">
            <v>2</v>
          </cell>
          <cell r="C89" t="str">
            <v>Northern Michigan Regional Entity</v>
          </cell>
        </row>
        <row r="90">
          <cell r="A90">
            <v>48807</v>
          </cell>
          <cell r="B90">
            <v>5</v>
          </cell>
          <cell r="C90" t="str">
            <v>Mid-State Health Network</v>
          </cell>
        </row>
        <row r="91">
          <cell r="A91">
            <v>48821</v>
          </cell>
          <cell r="B91">
            <v>5</v>
          </cell>
          <cell r="C91" t="str">
            <v>Mid-State Health Network</v>
          </cell>
        </row>
        <row r="92">
          <cell r="A92">
            <v>48823</v>
          </cell>
          <cell r="B92">
            <v>5</v>
          </cell>
          <cell r="C92" t="str">
            <v>Mid-State Health Network</v>
          </cell>
        </row>
        <row r="93">
          <cell r="A93">
            <v>48836</v>
          </cell>
          <cell r="B93">
            <v>6</v>
          </cell>
          <cell r="C93" t="str">
            <v>CMH Partnership of Southeast Michigan</v>
          </cell>
        </row>
        <row r="94">
          <cell r="A94">
            <v>48855</v>
          </cell>
          <cell r="B94">
            <v>6</v>
          </cell>
          <cell r="C94" t="str">
            <v>CMH Partnership of Southeast Michigan</v>
          </cell>
        </row>
        <row r="95">
          <cell r="A95">
            <v>48858</v>
          </cell>
          <cell r="B95">
            <v>5</v>
          </cell>
          <cell r="C95" t="str">
            <v>Mid-State Health Network</v>
          </cell>
        </row>
        <row r="96">
          <cell r="A96">
            <v>48864</v>
          </cell>
          <cell r="B96">
            <v>5</v>
          </cell>
          <cell r="C96" t="str">
            <v>Mid-State Health Network</v>
          </cell>
        </row>
        <row r="97">
          <cell r="A97">
            <v>48867</v>
          </cell>
          <cell r="B97">
            <v>5</v>
          </cell>
          <cell r="C97" t="str">
            <v>Mid-State Health Network</v>
          </cell>
        </row>
        <row r="98">
          <cell r="A98">
            <v>48912</v>
          </cell>
          <cell r="B98">
            <v>5</v>
          </cell>
          <cell r="C98" t="str">
            <v>Mid-State Health Network</v>
          </cell>
        </row>
        <row r="99">
          <cell r="A99">
            <v>48917</v>
          </cell>
          <cell r="B99">
            <v>5</v>
          </cell>
          <cell r="C99" t="str">
            <v>Mid-State Health Network</v>
          </cell>
        </row>
        <row r="100">
          <cell r="A100">
            <v>48926</v>
          </cell>
          <cell r="B100">
            <v>8</v>
          </cell>
          <cell r="C100" t="str">
            <v>Oakland Community Health Network</v>
          </cell>
        </row>
        <row r="101">
          <cell r="A101">
            <v>48933</v>
          </cell>
          <cell r="B101">
            <v>5</v>
          </cell>
          <cell r="C101" t="str">
            <v>Mid-State Health Network</v>
          </cell>
        </row>
        <row r="102">
          <cell r="A102">
            <v>49000</v>
          </cell>
          <cell r="B102">
            <v>4</v>
          </cell>
          <cell r="C102" t="str">
            <v xml:space="preserve">Southwest Michigan Behavioral Health </v>
          </cell>
        </row>
        <row r="103">
          <cell r="A103">
            <v>49001</v>
          </cell>
          <cell r="B103">
            <v>4</v>
          </cell>
          <cell r="C103" t="str">
            <v xml:space="preserve">Southwest Michigan Behavioral Health </v>
          </cell>
        </row>
        <row r="104">
          <cell r="A104">
            <v>49002</v>
          </cell>
          <cell r="B104">
            <v>4</v>
          </cell>
          <cell r="C104" t="str">
            <v xml:space="preserve">Southwest Michigan Behavioral Health </v>
          </cell>
        </row>
        <row r="105">
          <cell r="A105">
            <v>49007</v>
          </cell>
          <cell r="B105">
            <v>4</v>
          </cell>
          <cell r="C105" t="str">
            <v xml:space="preserve">Southwest Michigan Behavioral Health </v>
          </cell>
        </row>
        <row r="106">
          <cell r="A106">
            <v>49009</v>
          </cell>
          <cell r="B106">
            <v>4</v>
          </cell>
          <cell r="C106" t="str">
            <v xml:space="preserve">Southwest Michigan Behavioral Health </v>
          </cell>
        </row>
        <row r="107">
          <cell r="A107">
            <v>49014</v>
          </cell>
          <cell r="B107">
            <v>4</v>
          </cell>
          <cell r="C107" t="str">
            <v xml:space="preserve">Southwest Michigan Behavioral Health </v>
          </cell>
        </row>
        <row r="108">
          <cell r="A108">
            <v>49015</v>
          </cell>
          <cell r="B108">
            <v>4</v>
          </cell>
          <cell r="C108" t="str">
            <v xml:space="preserve">Southwest Michigan Behavioral Health </v>
          </cell>
        </row>
        <row r="109">
          <cell r="A109">
            <v>49017</v>
          </cell>
          <cell r="B109">
            <v>4</v>
          </cell>
          <cell r="C109" t="str">
            <v xml:space="preserve">Southwest Michigan Behavioral Health </v>
          </cell>
        </row>
        <row r="110">
          <cell r="A110">
            <v>49022</v>
          </cell>
          <cell r="B110">
            <v>4</v>
          </cell>
          <cell r="C110" t="str">
            <v xml:space="preserve">Southwest Michigan Behavioral Health </v>
          </cell>
        </row>
        <row r="111">
          <cell r="A111">
            <v>49036</v>
          </cell>
          <cell r="B111">
            <v>4</v>
          </cell>
          <cell r="C111" t="str">
            <v xml:space="preserve">Southwest Michigan Behavioral Health </v>
          </cell>
        </row>
        <row r="112">
          <cell r="A112">
            <v>49058</v>
          </cell>
          <cell r="B112">
            <v>4</v>
          </cell>
          <cell r="C112" t="str">
            <v xml:space="preserve">Southwest Michigan Behavioral Health </v>
          </cell>
        </row>
        <row r="113">
          <cell r="A113">
            <v>49068</v>
          </cell>
          <cell r="B113">
            <v>4</v>
          </cell>
          <cell r="C113" t="str">
            <v xml:space="preserve">Southwest Michigan Behavioral Health </v>
          </cell>
        </row>
        <row r="114">
          <cell r="A114">
            <v>49079</v>
          </cell>
          <cell r="B114">
            <v>4</v>
          </cell>
          <cell r="C114" t="str">
            <v xml:space="preserve">Southwest Michigan Behavioral Health </v>
          </cell>
        </row>
        <row r="115">
          <cell r="A115">
            <v>49080</v>
          </cell>
          <cell r="B115">
            <v>3</v>
          </cell>
          <cell r="C115" t="str">
            <v>Lakeshore Regional Entity</v>
          </cell>
        </row>
        <row r="116">
          <cell r="A116">
            <v>49085</v>
          </cell>
          <cell r="B116">
            <v>4</v>
          </cell>
          <cell r="C116" t="str">
            <v xml:space="preserve">Southwest Michigan Behavioral Health </v>
          </cell>
        </row>
        <row r="117">
          <cell r="A117">
            <v>49090</v>
          </cell>
          <cell r="B117">
            <v>4</v>
          </cell>
          <cell r="C117" t="str">
            <v xml:space="preserve">Southwest Michigan Behavioral Health </v>
          </cell>
        </row>
        <row r="118">
          <cell r="A118">
            <v>49093</v>
          </cell>
          <cell r="B118">
            <v>4</v>
          </cell>
          <cell r="C118" t="str">
            <v xml:space="preserve">Southwest Michigan Behavioral Health </v>
          </cell>
        </row>
        <row r="119">
          <cell r="A119">
            <v>49098</v>
          </cell>
          <cell r="B119">
            <v>4</v>
          </cell>
          <cell r="C119" t="str">
            <v xml:space="preserve">Southwest Michigan Behavioral Health </v>
          </cell>
        </row>
        <row r="120">
          <cell r="A120">
            <v>49120</v>
          </cell>
          <cell r="B120">
            <v>4</v>
          </cell>
          <cell r="C120" t="str">
            <v xml:space="preserve">Southwest Michigan Behavioral Health </v>
          </cell>
        </row>
        <row r="121">
          <cell r="A121">
            <v>49127</v>
          </cell>
          <cell r="B121">
            <v>4</v>
          </cell>
          <cell r="C121" t="str">
            <v xml:space="preserve">Southwest Michigan Behavioral Health </v>
          </cell>
        </row>
        <row r="122">
          <cell r="A122">
            <v>49202</v>
          </cell>
          <cell r="B122">
            <v>5</v>
          </cell>
          <cell r="C122" t="str">
            <v>Mid-State Health Network</v>
          </cell>
        </row>
        <row r="123">
          <cell r="A123">
            <v>49221</v>
          </cell>
          <cell r="B123">
            <v>6</v>
          </cell>
          <cell r="C123" t="str">
            <v>CMH Partnership of Southeast Michigan</v>
          </cell>
        </row>
        <row r="124">
          <cell r="A124">
            <v>49250</v>
          </cell>
          <cell r="B124">
            <v>5</v>
          </cell>
          <cell r="C124" t="str">
            <v>Mid-State Health Network</v>
          </cell>
        </row>
        <row r="125">
          <cell r="A125">
            <v>49307</v>
          </cell>
          <cell r="B125">
            <v>5</v>
          </cell>
          <cell r="C125" t="str">
            <v>Mid-State Health Network</v>
          </cell>
        </row>
        <row r="126">
          <cell r="A126">
            <v>49319</v>
          </cell>
          <cell r="B126">
            <v>3</v>
          </cell>
          <cell r="C126" t="str">
            <v>Lakeshore Regional Entity</v>
          </cell>
        </row>
        <row r="127">
          <cell r="A127">
            <v>49321</v>
          </cell>
          <cell r="B127">
            <v>3</v>
          </cell>
          <cell r="C127" t="str">
            <v>Lakeshore Regional Entity</v>
          </cell>
        </row>
        <row r="128">
          <cell r="A128">
            <v>49406</v>
          </cell>
          <cell r="B128">
            <v>3</v>
          </cell>
          <cell r="C128" t="str">
            <v>Lakeshore Regional Entity</v>
          </cell>
        </row>
        <row r="129">
          <cell r="A129">
            <v>49408</v>
          </cell>
          <cell r="B129">
            <v>3</v>
          </cell>
          <cell r="C129" t="str">
            <v>Lakeshore Regional Entity</v>
          </cell>
        </row>
        <row r="130">
          <cell r="A130">
            <v>49412</v>
          </cell>
          <cell r="B130">
            <v>10</v>
          </cell>
          <cell r="C130" t="str">
            <v>Region 10 PIHP</v>
          </cell>
        </row>
        <row r="131">
          <cell r="A131">
            <v>49417</v>
          </cell>
          <cell r="B131">
            <v>3</v>
          </cell>
          <cell r="C131" t="str">
            <v>Lakeshore Regional Entity</v>
          </cell>
        </row>
        <row r="132">
          <cell r="A132">
            <v>49418</v>
          </cell>
          <cell r="B132">
            <v>3</v>
          </cell>
          <cell r="C132" t="str">
            <v>Lakeshore Regional Entity</v>
          </cell>
        </row>
        <row r="133">
          <cell r="A133">
            <v>49423</v>
          </cell>
          <cell r="B133">
            <v>3</v>
          </cell>
          <cell r="C133" t="str">
            <v>Lakeshore Regional Entity</v>
          </cell>
        </row>
        <row r="134">
          <cell r="A134">
            <v>49424</v>
          </cell>
          <cell r="B134">
            <v>3</v>
          </cell>
          <cell r="C134" t="str">
            <v>Lakeshore Regional Entity</v>
          </cell>
        </row>
        <row r="135">
          <cell r="A135">
            <v>49426</v>
          </cell>
          <cell r="B135">
            <v>3</v>
          </cell>
          <cell r="C135" t="str">
            <v>Lakeshore Regional Entity</v>
          </cell>
        </row>
        <row r="136">
          <cell r="A136">
            <v>49437</v>
          </cell>
          <cell r="B136">
            <v>3</v>
          </cell>
          <cell r="C136" t="str">
            <v>Lakeshore Regional Entity</v>
          </cell>
        </row>
        <row r="137">
          <cell r="A137">
            <v>49444</v>
          </cell>
          <cell r="B137">
            <v>3</v>
          </cell>
          <cell r="C137" t="str">
            <v>Lakeshore Regional Entity</v>
          </cell>
        </row>
        <row r="138">
          <cell r="A138">
            <v>49453</v>
          </cell>
          <cell r="B138">
            <v>3</v>
          </cell>
          <cell r="C138" t="str">
            <v>Lakeshore Regional Entity</v>
          </cell>
        </row>
        <row r="139">
          <cell r="A139">
            <v>49456</v>
          </cell>
          <cell r="B139">
            <v>3</v>
          </cell>
          <cell r="C139" t="str">
            <v>Lakeshore Regional Entity</v>
          </cell>
        </row>
        <row r="140">
          <cell r="A140">
            <v>49464</v>
          </cell>
          <cell r="B140">
            <v>5</v>
          </cell>
          <cell r="C140" t="str">
            <v>Mid-State Health Network</v>
          </cell>
        </row>
        <row r="141">
          <cell r="A141">
            <v>49464</v>
          </cell>
          <cell r="B141">
            <v>3</v>
          </cell>
          <cell r="C141" t="str">
            <v>Lakeshore Regional Entity</v>
          </cell>
        </row>
        <row r="142">
          <cell r="A142">
            <v>49503</v>
          </cell>
          <cell r="B142">
            <v>3</v>
          </cell>
          <cell r="C142" t="str">
            <v>Lakeshore Regional Entity</v>
          </cell>
        </row>
        <row r="143">
          <cell r="A143">
            <v>49504</v>
          </cell>
          <cell r="B143">
            <v>3</v>
          </cell>
          <cell r="C143" t="str">
            <v>Lakeshore Regional Entity</v>
          </cell>
        </row>
        <row r="144">
          <cell r="A144">
            <v>49509</v>
          </cell>
          <cell r="B144">
            <v>3</v>
          </cell>
          <cell r="C144" t="str">
            <v>Lakeshore Regional Entity</v>
          </cell>
        </row>
        <row r="145">
          <cell r="A145">
            <v>49512</v>
          </cell>
          <cell r="B145">
            <v>3</v>
          </cell>
          <cell r="C145" t="str">
            <v>Lakeshore Regional Entity</v>
          </cell>
        </row>
        <row r="146">
          <cell r="A146">
            <v>49525</v>
          </cell>
          <cell r="B146">
            <v>3</v>
          </cell>
          <cell r="C146" t="str">
            <v>Lakeshore Regional Entity</v>
          </cell>
        </row>
        <row r="147">
          <cell r="A147">
            <v>49544</v>
          </cell>
          <cell r="B147">
            <v>3</v>
          </cell>
          <cell r="C147" t="str">
            <v>Lakeshore Regional Entity</v>
          </cell>
        </row>
        <row r="148">
          <cell r="A148">
            <v>49546</v>
          </cell>
          <cell r="B148">
            <v>3</v>
          </cell>
          <cell r="C148" t="str">
            <v>Lakeshore Regional Entity</v>
          </cell>
        </row>
        <row r="149">
          <cell r="A149">
            <v>49548</v>
          </cell>
          <cell r="B149">
            <v>3</v>
          </cell>
          <cell r="C149" t="str">
            <v>Lakeshore Regional Entity</v>
          </cell>
        </row>
        <row r="150">
          <cell r="A150">
            <v>49556</v>
          </cell>
          <cell r="B150">
            <v>3</v>
          </cell>
          <cell r="C150" t="str">
            <v>Lakeshore Regional Entity</v>
          </cell>
        </row>
        <row r="151">
          <cell r="A151">
            <v>49601</v>
          </cell>
          <cell r="B151">
            <v>2</v>
          </cell>
          <cell r="C151" t="str">
            <v>Northern Michigan Regional Entity</v>
          </cell>
        </row>
        <row r="152">
          <cell r="A152">
            <v>49610</v>
          </cell>
          <cell r="B152">
            <v>2</v>
          </cell>
          <cell r="C152" t="str">
            <v>Northern Michigan Regional Entity</v>
          </cell>
        </row>
        <row r="153">
          <cell r="A153">
            <v>49646</v>
          </cell>
          <cell r="B153">
            <v>2</v>
          </cell>
          <cell r="C153" t="str">
            <v>Northern Michigan Regional Entity</v>
          </cell>
        </row>
        <row r="154">
          <cell r="A154">
            <v>49683</v>
          </cell>
          <cell r="B154">
            <v>2</v>
          </cell>
          <cell r="C154" t="str">
            <v>Northern Michigan Regional Entity</v>
          </cell>
        </row>
        <row r="155">
          <cell r="A155">
            <v>49684</v>
          </cell>
          <cell r="B155">
            <v>2</v>
          </cell>
          <cell r="C155" t="str">
            <v>Northern Michigan Regional Entity</v>
          </cell>
        </row>
        <row r="156">
          <cell r="A156">
            <v>49686</v>
          </cell>
          <cell r="B156">
            <v>2</v>
          </cell>
          <cell r="C156" t="str">
            <v>Northern Michigan Regional Entity</v>
          </cell>
        </row>
        <row r="157">
          <cell r="A157">
            <v>49690</v>
          </cell>
          <cell r="B157">
            <v>2</v>
          </cell>
          <cell r="C157" t="str">
            <v>Northern Michigan Regional Entity</v>
          </cell>
        </row>
        <row r="158">
          <cell r="A158">
            <v>49701</v>
          </cell>
          <cell r="B158">
            <v>2</v>
          </cell>
          <cell r="C158" t="str">
            <v>Northern Michigan Regional Entity</v>
          </cell>
        </row>
        <row r="159">
          <cell r="A159">
            <v>49707</v>
          </cell>
          <cell r="B159">
            <v>2</v>
          </cell>
          <cell r="C159" t="str">
            <v>Northern Michigan Regional Entity</v>
          </cell>
        </row>
        <row r="160">
          <cell r="A160">
            <v>49715</v>
          </cell>
          <cell r="B160">
            <v>1</v>
          </cell>
          <cell r="C160" t="str">
            <v>NorthCare Network</v>
          </cell>
        </row>
        <row r="161">
          <cell r="A161">
            <v>49720</v>
          </cell>
          <cell r="B161">
            <v>2</v>
          </cell>
          <cell r="C161" t="str">
            <v>Northern Michigan Regional Entity</v>
          </cell>
        </row>
        <row r="162">
          <cell r="A162">
            <v>49726</v>
          </cell>
          <cell r="B162">
            <v>1</v>
          </cell>
          <cell r="C162" t="str">
            <v>NorthCare Network</v>
          </cell>
        </row>
        <row r="163">
          <cell r="A163">
            <v>49729</v>
          </cell>
          <cell r="B163">
            <v>5</v>
          </cell>
          <cell r="C163" t="str">
            <v>Mid-State Health Network</v>
          </cell>
        </row>
        <row r="164">
          <cell r="A164">
            <v>49735</v>
          </cell>
          <cell r="B164">
            <v>2</v>
          </cell>
          <cell r="C164" t="str">
            <v>Northern Michigan Regional Entity</v>
          </cell>
        </row>
        <row r="165">
          <cell r="A165">
            <v>49749</v>
          </cell>
          <cell r="B165">
            <v>2</v>
          </cell>
          <cell r="C165" t="str">
            <v>Northern Michigan Regional Entity</v>
          </cell>
        </row>
        <row r="166">
          <cell r="A166">
            <v>49757</v>
          </cell>
          <cell r="B166">
            <v>1</v>
          </cell>
          <cell r="C166" t="str">
            <v>NorthCare Network</v>
          </cell>
        </row>
        <row r="167">
          <cell r="A167">
            <v>49769</v>
          </cell>
          <cell r="B167">
            <v>2</v>
          </cell>
          <cell r="C167" t="str">
            <v>Northern Michigan Regional Entity</v>
          </cell>
        </row>
        <row r="168">
          <cell r="A168">
            <v>49770</v>
          </cell>
          <cell r="B168">
            <v>2</v>
          </cell>
          <cell r="C168" t="str">
            <v>Northern Michigan Regional Entity</v>
          </cell>
        </row>
        <row r="169">
          <cell r="A169">
            <v>49781</v>
          </cell>
          <cell r="B169">
            <v>1</v>
          </cell>
          <cell r="C169" t="str">
            <v>NorthCare Network</v>
          </cell>
        </row>
        <row r="170">
          <cell r="A170">
            <v>49783</v>
          </cell>
          <cell r="B170">
            <v>1</v>
          </cell>
          <cell r="C170" t="str">
            <v>NorthCare Network</v>
          </cell>
        </row>
        <row r="171">
          <cell r="A171">
            <v>49801</v>
          </cell>
          <cell r="B171">
            <v>1</v>
          </cell>
          <cell r="C171" t="str">
            <v>NorthCare Network</v>
          </cell>
        </row>
        <row r="172">
          <cell r="A172">
            <v>49829</v>
          </cell>
          <cell r="B172">
            <v>1</v>
          </cell>
          <cell r="C172" t="str">
            <v>NorthCare Network</v>
          </cell>
        </row>
        <row r="173">
          <cell r="A173">
            <v>49837</v>
          </cell>
          <cell r="B173">
            <v>1</v>
          </cell>
          <cell r="C173" t="str">
            <v>NorthCare Network</v>
          </cell>
        </row>
        <row r="174">
          <cell r="A174">
            <v>49855</v>
          </cell>
          <cell r="B174">
            <v>1</v>
          </cell>
          <cell r="C174" t="str">
            <v>NorthCare Network</v>
          </cell>
        </row>
        <row r="175">
          <cell r="A175">
            <v>49858</v>
          </cell>
          <cell r="B175">
            <v>1</v>
          </cell>
          <cell r="C175" t="str">
            <v>NorthCare Network</v>
          </cell>
        </row>
        <row r="176">
          <cell r="A176">
            <v>49910</v>
          </cell>
          <cell r="B176">
            <v>4</v>
          </cell>
          <cell r="C176" t="str">
            <v xml:space="preserve">Southwest Michigan Behavioral Health </v>
          </cell>
        </row>
        <row r="177">
          <cell r="A177">
            <v>49931</v>
          </cell>
          <cell r="B177">
            <v>1</v>
          </cell>
          <cell r="C177" t="str">
            <v>NorthCare Network</v>
          </cell>
        </row>
        <row r="178">
          <cell r="A178">
            <v>49713</v>
          </cell>
          <cell r="B178">
            <v>2</v>
          </cell>
          <cell r="C178" t="str">
            <v>Northern Michigan Regional Entity</v>
          </cell>
        </row>
        <row r="179">
          <cell r="A179">
            <v>49272</v>
          </cell>
          <cell r="B179">
            <v>5</v>
          </cell>
          <cell r="C179" t="str">
            <v>Mid-State Health Network</v>
          </cell>
        </row>
        <row r="180">
          <cell r="A180">
            <v>48337</v>
          </cell>
          <cell r="B180">
            <v>7</v>
          </cell>
          <cell r="C180" t="str">
            <v>Detroit Wayne Integrated Health Network</v>
          </cell>
        </row>
        <row r="181">
          <cell r="A181">
            <v>49066</v>
          </cell>
          <cell r="B181">
            <v>9</v>
          </cell>
          <cell r="C181" t="str">
            <v>Macomb County Community Mental Health</v>
          </cell>
        </row>
        <row r="182">
          <cell r="A182">
            <v>49689</v>
          </cell>
          <cell r="B182">
            <v>2</v>
          </cell>
          <cell r="C182" t="str">
            <v>Northern Michigan Regional Entity</v>
          </cell>
        </row>
        <row r="183">
          <cell r="A183">
            <v>49660</v>
          </cell>
          <cell r="B183">
            <v>2</v>
          </cell>
          <cell r="C183" t="str">
            <v>Northern Michigan Regional Entity</v>
          </cell>
        </row>
        <row r="184">
          <cell r="A184">
            <v>49965</v>
          </cell>
          <cell r="B184">
            <v>2</v>
          </cell>
          <cell r="C184" t="str">
            <v>Northern Michigan Regional Entity</v>
          </cell>
        </row>
        <row r="185">
          <cell r="A185">
            <v>49913</v>
          </cell>
          <cell r="B185">
            <v>1</v>
          </cell>
          <cell r="C185" t="str">
            <v>NorthCare Network</v>
          </cell>
        </row>
        <row r="186">
          <cell r="A186">
            <v>49614</v>
          </cell>
          <cell r="B186">
            <v>2</v>
          </cell>
          <cell r="C186" t="str">
            <v>Northern Michigan Regional Entity</v>
          </cell>
        </row>
        <row r="187">
          <cell r="A187">
            <v>49043</v>
          </cell>
          <cell r="B187">
            <v>4</v>
          </cell>
          <cell r="C187" t="str">
            <v xml:space="preserve">Southwest Michigan Behavioral Health </v>
          </cell>
        </row>
        <row r="188">
          <cell r="A188">
            <v>48122</v>
          </cell>
          <cell r="B188">
            <v>7</v>
          </cell>
          <cell r="C188" t="str">
            <v>Detroit Wayne Integrated Health Network</v>
          </cell>
        </row>
        <row r="189">
          <cell r="A189">
            <v>49938</v>
          </cell>
          <cell r="B189">
            <v>1</v>
          </cell>
          <cell r="C189" t="str">
            <v>NorthCare Network</v>
          </cell>
        </row>
      </sheetData>
      <sheetData sheetId="2"/>
      <sheetData sheetId="3"/>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C0E7B1-A1FA-41F3-942C-E8F5B284CB9C}" name="Table1" displayName="Table1" ref="A1:AY270" totalsRowShown="0" headerRowDxfId="0" dataDxfId="1" headerRowBorderDxfId="54" tableBorderDxfId="55" totalsRowBorderDxfId="53">
  <autoFilter ref="A1:AY270" xr:uid="{C228EBCA-5E84-44B7-8323-D15D3D9141A1}"/>
  <tableColumns count="51">
    <tableColumn id="1" xr3:uid="{CAE2195C-AE2B-489E-A97B-4EDE908BBAB3}" name="Hotel Name:" dataDxfId="52"/>
    <tableColumn id="2" xr3:uid="{11E71914-AE44-4F82-8A4C-9AB72FAF8DE6}" name="Hotel Street Address:" dataDxfId="51"/>
    <tableColumn id="3" xr3:uid="{BFC3AB47-A1E9-4A3B-93C7-CD492E555588}" name="City:" dataDxfId="50"/>
    <tableColumn id="4" xr3:uid="{1C0CBDF2-6A9F-452A-BFBA-BEE2EE7C315F}" name="Zip Code:" dataDxfId="49"/>
    <tableColumn id="5" xr3:uid="{49D5EB1E-7078-435A-A258-02F80CB59F0C}" name="PIHP Region" dataDxfId="48">
      <calculatedColumnFormula>VLOOKUP([1]!Table3[[#This Row],[Zip Code:]],'[1]ZIp-to-PIHP'!$A$1:$C$189,2,FALSE)</calculatedColumnFormula>
    </tableColumn>
    <tableColumn id="6" xr3:uid="{26222C16-7E82-4584-9D4C-9F367B453837}" name="PIHP Name" dataDxfId="47">
      <calculatedColumnFormula>VLOOKUP([1]!Table3[[#This Row],[Zip Code:]],'[1]ZIp-to-PIHP'!$A$1:$C$189,3,FALSE)</calculatedColumnFormula>
    </tableColumn>
    <tableColumn id="7" xr3:uid="{49CAED40-6815-47FC-9B1B-08A450C97F10}" name="Your FIRST name:" dataDxfId="46"/>
    <tableColumn id="8" xr3:uid="{E2697414-C4BD-40CE-B938-1532A3018CD9}" name="Your LAST name:" dataDxfId="45"/>
    <tableColumn id="9" xr3:uid="{6D8F3FB9-EDD4-4675-BCF4-6C29A8BDCFAA}" name="Your business title:" dataDxfId="44"/>
    <tableColumn id="10" xr3:uid="{D7BF4296-DF95-4A3A-AF97-D45D3C78D0AC}" name="Telephone Number (please include area code):" dataDxfId="43"/>
    <tableColumn id="11" xr3:uid="{98F00852-8A13-4518-AF85-DBD67F296E92}" name="Email Address:" dataDxfId="42"/>
    <tableColumn id="12" xr3:uid="{4ABDF8E9-C545-450C-BCE3-99195D528C33}" name="Individuals who have tested positive with COVID-19." dataDxfId="41"/>
    <tableColumn id="13" xr3:uid="{A5DAF8A6-29B8-4134-AADF-B74504DCBD97}" name="Congregate Individuals (who are NOT COVID-19 positive)." dataDxfId="40"/>
    <tableColumn id="14" xr3:uid="{83340684-3AC3-4477-996E-CFECD548C278}" name="Individuals who have tested positive with COVID-19. - Would be willing to donate a room block" dataDxfId="39"/>
    <tableColumn id="15" xr3:uid="{7C391E43-1F98-4337-972A-EB8B0F64526D}" name="Individuals who have tested positive with COVID-19. - Would consider offering a reduced rate" dataDxfId="38"/>
    <tableColumn id="16" xr3:uid="{775FFBC3-0AAE-4BDF-AC6A-FDD16D36F8F6}" name="Congregate Individuals (who are NOT COVID-19 positive). - Would be willing to donate a room block" dataDxfId="37"/>
    <tableColumn id="17" xr3:uid="{66C09FF2-F0C4-47A1-B259-A1F2DF8D4695}" name="Congregate Individuals (who are NOT COVID-19 positive). - Would consider offering a reduced rate" dataDxfId="36"/>
    <tableColumn id="18" xr3:uid="{FE795CC9-115E-4DA3-8743-67B078734EE6}" name="TOTAL Number of available rooms in your hotel:" dataDxfId="35"/>
    <tableColumn id="19" xr3:uid="{EF885316-E01A-46E4-943C-B64B03F05164}" name="Number of ADA (Americans with Disabilities Act) rooms:" dataDxfId="34"/>
    <tableColumn id="20" xr3:uid="{25261AB5-B289-456E-9918-0C945E33A3CA}" name="Response" dataDxfId="33"/>
    <tableColumn id="21" xr3:uid="{2B3F3597-6CB8-4F0A-A45C-7FDDA4EA53FE}" name="Additional Comments (if any):" dataDxfId="32"/>
    <tableColumn id="22" xr3:uid="{285FF86A-75F2-4A91-B1B9-C1B6E1A1E8EB}" name="Response2" dataDxfId="31"/>
    <tableColumn id="23" xr3:uid="{7AA0BA39-D57E-42B6-B07B-061029784E91}" name="Additional Comments (if any):3" dataDxfId="30"/>
    <tableColumn id="24" xr3:uid="{491662F9-B9F9-4697-AEA0-3E29ADC18830}" name="Response4" dataDxfId="29"/>
    <tableColumn id="25" xr3:uid="{DCC51FA1-3BD5-46E5-B02A-BAC9D41A88B4}" name="Number of adjoining rooms:" dataDxfId="28"/>
    <tableColumn id="26" xr3:uid="{8A2E404F-338C-4B1B-AEA6-3574A1E36535}" name="Number of mini-suites (i.e., room with bed and small living area with a pull out couch):" dataDxfId="27"/>
    <tableColumn id="27" xr3:uid="{B6D5EABE-116A-4677-A008-3756552D93CC}" name="Number of suites (i.e., rooms with more than one bedroom)" dataDxfId="26"/>
    <tableColumn id="28" xr3:uid="{657B0AE9-282E-4300-92C5-BA5287B1A821}" name="Single room/single occupancy" dataDxfId="25"/>
    <tableColumn id="29" xr3:uid="{C26ED395-C758-4066-A8C4-ED9258082F9D}" name="Single room/double occupancy" dataDxfId="24"/>
    <tableColumn id="30" xr3:uid="{2ADA207B-E5E6-484D-B39B-142B1E8522C5}" name="Mini-suite (if available)" dataDxfId="23"/>
    <tableColumn id="31" xr3:uid="{080DBE20-530D-4826-9EB2-3E4D1D910281}" name="Suite (more than one bedroom) (if available)" dataDxfId="22"/>
    <tableColumn id="32" xr3:uid="{5D5E8459-DFA9-4A70-8A2C-2E71161A7393}" name="DAILY group/block rate (if available):" dataDxfId="21"/>
    <tableColumn id="33" xr3:uid="{AAB2B1BF-A5D5-46A2-B9A2-7CBECDE14006}" name="WEEKLY group/block rate (if available):" dataDxfId="20"/>
    <tableColumn id="34" xr3:uid="{5F5167AF-0FF1-403B-A736-3380AA7AEC13}" name="MONTHLY group/block rate (if available):" dataDxfId="19"/>
    <tableColumn id="35" xr3:uid="{F6B80772-9DB3-4363-94F7-31E696B6A23C}" name="Response5" dataDxfId="18"/>
    <tableColumn id="36" xr3:uid="{8EBE0205-E8F8-4823-9DD1-100690A62976}" name="If yes, please indicate available square footage (ballroom):" dataDxfId="17"/>
    <tableColumn id="37" xr3:uid="{4FC8DB9B-7A33-43CC-9A71-860CCF7D142F}" name="Response6" dataDxfId="16"/>
    <tableColumn id="38" xr3:uid="{EFDC03CD-2E17-4C3F-9C9E-59CD57AC0956}" name="If yes, please indicate available square footage and/or number of meeting rooms (conference space/meeting rooms):" dataDxfId="15"/>
    <tableColumn id="39" xr3:uid="{20EE0290-DB9B-4DC8-953F-7FB01A91CE29}" name="Response7" dataDxfId="14"/>
    <tableColumn id="40" xr3:uid="{3D209056-04A1-423B-B7C5-B3F85CC83BCC}" name="Additional Comments (if any):8" dataDxfId="13"/>
    <tableColumn id="41" xr3:uid="{012A8B01-F587-40C0-964C-54B44A5CABE8}" name="Response9" dataDxfId="12"/>
    <tableColumn id="42" xr3:uid="{41201ADA-B3B0-4D26-BCFF-CDD3161139DA}" name="Response10" dataDxfId="11"/>
    <tableColumn id="43" xr3:uid="{70CBD968-D20C-411E-B913-A971274002BF}" name="Additional Comments (if any):11" dataDxfId="10"/>
    <tableColumn id="44" xr3:uid="{784B58B0-3C7C-4ADD-BD88-99FD91A1E826}" name="DAILY meal cost per person (3 meals a day):" dataDxfId="9"/>
    <tableColumn id="45" xr3:uid="{80D3B015-F529-49D0-B8B6-27D7319F97BF}" name="WEEKLY individual meal plan cost (if available):" dataDxfId="8"/>
    <tableColumn id="46" xr3:uid="{68CE8A31-4B6C-4988-8A2D-0AD1EDE27A6D}" name="MONTHLY individual meal plan cost (if available):" dataDxfId="7"/>
    <tableColumn id="47" xr3:uid="{1B718D12-E243-4396-B90D-56FE3CA858C5}" name="DAILY group meal cost (3 meals a day):" dataDxfId="6"/>
    <tableColumn id="48" xr3:uid="{668AE371-3C96-4579-BCE4-B9430A31FBD8}" name="WEEKLY group meal cost (if available):" dataDxfId="5"/>
    <tableColumn id="49" xr3:uid="{26681C19-BA45-4931-A2E1-8783343D4B60}" name="MONTHLY group meal cost (if available):" dataDxfId="4"/>
    <tableColumn id="50" xr3:uid="{E5BDF4C5-B186-44DC-AB83-69E330BE9193}" name="Response12" dataDxfId="3"/>
    <tableColumn id="51" xr3:uid="{919D300B-9E02-425C-87CA-6F5D3B5A66D7}" name="Open-Ended Respons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A5D6-35C5-47AC-A179-A136DE5D7DB4}">
  <dimension ref="A1:AY270"/>
  <sheetViews>
    <sheetView tabSelected="1" zoomScale="80" zoomScaleNormal="80" workbookViewId="0">
      <pane ySplit="1" topLeftCell="A2" activePane="bottomLeft" state="frozen"/>
      <selection pane="bottomLeft" activeCell="A14" sqref="A14"/>
    </sheetView>
  </sheetViews>
  <sheetFormatPr defaultRowHeight="14.6" x14ac:dyDescent="0.4"/>
  <cols>
    <col min="1" max="1" width="38.921875" bestFit="1" customWidth="1"/>
    <col min="2" max="2" width="27.84375" bestFit="1" customWidth="1"/>
    <col min="3" max="3" width="18.84375" customWidth="1"/>
    <col min="4" max="4" width="10.84375" bestFit="1" customWidth="1"/>
    <col min="5" max="5" width="13.07421875" bestFit="1" customWidth="1"/>
    <col min="6" max="6" width="30.69140625" bestFit="1" customWidth="1"/>
    <col min="7" max="7" width="17.3828125" bestFit="1" customWidth="1"/>
    <col min="8" max="8" width="16.921875" bestFit="1" customWidth="1"/>
    <col min="9" max="9" width="30.765625" bestFit="1" customWidth="1"/>
    <col min="10" max="10" width="55.4609375" bestFit="1" customWidth="1"/>
    <col min="11" max="11" width="30.765625" bestFit="1" customWidth="1"/>
    <col min="12" max="12" width="43.53515625" bestFit="1" customWidth="1"/>
    <col min="13" max="13" width="47.84375" bestFit="1" customWidth="1"/>
    <col min="14" max="14" width="76.61328125" bestFit="1" customWidth="1"/>
    <col min="15" max="15" width="75.921875" bestFit="1" customWidth="1"/>
    <col min="16" max="16" width="80.84375" bestFit="1" customWidth="1"/>
    <col min="17" max="17" width="80.23046875" bestFit="1" customWidth="1"/>
    <col min="18" max="18" width="40.765625" bestFit="1" customWidth="1"/>
    <col min="19" max="19" width="46.765625" bestFit="1" customWidth="1"/>
    <col min="20" max="20" width="11.15234375" bestFit="1" customWidth="1"/>
    <col min="21" max="21" width="82.07421875" bestFit="1" customWidth="1"/>
    <col min="22" max="22" width="12" bestFit="1" customWidth="1"/>
    <col min="23" max="23" width="27.07421875" bestFit="1" customWidth="1"/>
    <col min="24" max="24" width="12" bestFit="1" customWidth="1"/>
    <col min="25" max="25" width="24.921875" bestFit="1" customWidth="1"/>
    <col min="26" max="26" width="70.07421875" bestFit="1" customWidth="1"/>
    <col min="27" max="27" width="49.3046875" bestFit="1" customWidth="1"/>
    <col min="28" max="28" width="26.53515625" bestFit="1" customWidth="1"/>
    <col min="29" max="29" width="27.3046875" bestFit="1" customWidth="1"/>
    <col min="30" max="30" width="20.3828125" bestFit="1" customWidth="1"/>
    <col min="31" max="31" width="37.3828125" bestFit="1" customWidth="1"/>
    <col min="32" max="32" width="31.53515625" bestFit="1" customWidth="1"/>
    <col min="33" max="33" width="43" bestFit="1" customWidth="1"/>
    <col min="34" max="34" width="42.765625" bestFit="1" customWidth="1"/>
    <col min="35" max="35" width="12" bestFit="1" customWidth="1"/>
    <col min="36" max="36" width="52.69140625" bestFit="1" customWidth="1"/>
    <col min="37" max="37" width="12" bestFit="1" customWidth="1"/>
    <col min="38" max="38" width="94.84375" bestFit="1" customWidth="1"/>
    <col min="39" max="39" width="12" bestFit="1" customWidth="1"/>
    <col min="40" max="40" width="189.3828125" bestFit="1" customWidth="1"/>
    <col min="41" max="41" width="12" bestFit="1" customWidth="1"/>
    <col min="42" max="42" width="12.84375" bestFit="1" customWidth="1"/>
    <col min="43" max="43" width="85.3828125" bestFit="1" customWidth="1"/>
    <col min="44" max="44" width="37.69140625" bestFit="1" customWidth="1"/>
    <col min="45" max="45" width="40.3828125" bestFit="1" customWidth="1"/>
    <col min="46" max="46" width="41.15234375" bestFit="1" customWidth="1"/>
    <col min="47" max="47" width="33.765625" bestFit="1" customWidth="1"/>
    <col min="48" max="48" width="33.61328125" bestFit="1" customWidth="1"/>
    <col min="49" max="49" width="34.53515625" bestFit="1" customWidth="1"/>
    <col min="50" max="50" width="54.69140625" bestFit="1" customWidth="1"/>
    <col min="51" max="51" width="255.69140625" bestFit="1" customWidth="1"/>
  </cols>
  <sheetData>
    <row r="1" spans="1:51" x14ac:dyDescent="0.4">
      <c r="A1" s="5" t="s">
        <v>0</v>
      </c>
      <c r="B1" s="5" t="s">
        <v>1</v>
      </c>
      <c r="C1" s="5" t="s">
        <v>2</v>
      </c>
      <c r="D1" s="5" t="s">
        <v>3</v>
      </c>
      <c r="E1" s="5" t="s">
        <v>4</v>
      </c>
      <c r="F1" s="5" t="s">
        <v>5</v>
      </c>
      <c r="G1" s="5" t="s">
        <v>6</v>
      </c>
      <c r="H1" s="5" t="s">
        <v>7</v>
      </c>
      <c r="I1" s="5" t="s">
        <v>8</v>
      </c>
      <c r="J1" s="6"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row>
    <row r="2" spans="1:51" x14ac:dyDescent="0.4">
      <c r="A2" s="1" t="s">
        <v>51</v>
      </c>
      <c r="B2" s="1" t="s">
        <v>52</v>
      </c>
      <c r="C2" s="1" t="s">
        <v>53</v>
      </c>
      <c r="D2" s="1">
        <v>49913</v>
      </c>
      <c r="E2" s="1">
        <f>VLOOKUP([1]!Table3[[#This Row],[Zip Code:]],'[1]ZIp-to-PIHP'!$A$1:$C$189,2,FALSE)</f>
        <v>1</v>
      </c>
      <c r="F2" s="1" t="str">
        <f>VLOOKUP([1]!Table3[[#This Row],[Zip Code:]],'[1]ZIp-to-PIHP'!$A$1:$C$189,3,FALSE)</f>
        <v>NorthCare Network</v>
      </c>
      <c r="G2" s="1" t="s">
        <v>54</v>
      </c>
      <c r="H2" s="1" t="s">
        <v>55</v>
      </c>
      <c r="I2" s="1" t="s">
        <v>56</v>
      </c>
      <c r="J2" s="2">
        <v>9063376463</v>
      </c>
      <c r="K2" s="1" t="s">
        <v>57</v>
      </c>
      <c r="L2" s="1" t="s">
        <v>11</v>
      </c>
      <c r="M2" s="1" t="s">
        <v>12</v>
      </c>
      <c r="N2" s="1"/>
      <c r="O2" s="1" t="s">
        <v>58</v>
      </c>
      <c r="P2" s="1"/>
      <c r="Q2" s="1" t="s">
        <v>58</v>
      </c>
      <c r="R2" s="1">
        <v>67</v>
      </c>
      <c r="S2" s="1">
        <v>3</v>
      </c>
      <c r="T2" s="1" t="s">
        <v>59</v>
      </c>
      <c r="U2" s="1" t="s">
        <v>60</v>
      </c>
      <c r="V2" s="1"/>
      <c r="W2" s="1"/>
      <c r="X2" s="1"/>
      <c r="Y2" s="1">
        <v>6</v>
      </c>
      <c r="Z2" s="1">
        <v>13</v>
      </c>
      <c r="AA2" s="1">
        <v>3</v>
      </c>
      <c r="AB2" s="1" t="s">
        <v>61</v>
      </c>
      <c r="AC2" s="1" t="s">
        <v>61</v>
      </c>
      <c r="AD2" s="1" t="s">
        <v>62</v>
      </c>
      <c r="AE2" s="1" t="s">
        <v>63</v>
      </c>
      <c r="AF2" s="1"/>
      <c r="AG2" s="1"/>
      <c r="AH2" s="1"/>
      <c r="AI2" s="1" t="s">
        <v>64</v>
      </c>
      <c r="AJ2" s="1"/>
      <c r="AK2" s="1" t="s">
        <v>59</v>
      </c>
      <c r="AL2" s="1" t="s">
        <v>65</v>
      </c>
      <c r="AM2" s="1" t="s">
        <v>59</v>
      </c>
      <c r="AN2" s="1"/>
      <c r="AO2" s="1" t="s">
        <v>64</v>
      </c>
      <c r="AP2" s="1"/>
      <c r="AQ2" s="1"/>
      <c r="AR2" s="1"/>
      <c r="AS2" s="1"/>
      <c r="AT2" s="1"/>
      <c r="AU2" s="1"/>
      <c r="AV2" s="1"/>
      <c r="AW2" s="1"/>
      <c r="AX2" s="1" t="s">
        <v>64</v>
      </c>
      <c r="AY2" s="1"/>
    </row>
    <row r="3" spans="1:51" x14ac:dyDescent="0.4">
      <c r="A3" s="3" t="s">
        <v>66</v>
      </c>
      <c r="B3" s="3" t="s">
        <v>67</v>
      </c>
      <c r="C3" s="3" t="s">
        <v>68</v>
      </c>
      <c r="D3" s="3">
        <v>49931</v>
      </c>
      <c r="E3" s="3">
        <f>VLOOKUP([1]!Table3[[#This Row],[Zip Code:]],'[1]ZIp-to-PIHP'!$A$1:$C$189,2,FALSE)</f>
        <v>1</v>
      </c>
      <c r="F3" s="3" t="str">
        <f>VLOOKUP([1]!Table3[[#This Row],[Zip Code:]],'[1]ZIp-to-PIHP'!$A$1:$C$189,3,FALSE)</f>
        <v>NorthCare Network</v>
      </c>
      <c r="G3" s="3" t="s">
        <v>69</v>
      </c>
      <c r="H3" s="3" t="s">
        <v>70</v>
      </c>
      <c r="I3" s="3" t="s">
        <v>71</v>
      </c>
      <c r="J3" s="4" t="s">
        <v>72</v>
      </c>
      <c r="K3" s="3" t="s">
        <v>73</v>
      </c>
      <c r="L3" s="3" t="s">
        <v>11</v>
      </c>
      <c r="M3" s="3" t="s">
        <v>12</v>
      </c>
      <c r="N3" s="3"/>
      <c r="O3" s="3" t="s">
        <v>58</v>
      </c>
      <c r="P3" s="3"/>
      <c r="Q3" s="3" t="s">
        <v>58</v>
      </c>
      <c r="R3" s="3">
        <v>20</v>
      </c>
      <c r="S3" s="3">
        <v>2</v>
      </c>
      <c r="T3" s="3" t="s">
        <v>59</v>
      </c>
      <c r="U3" s="3" t="s">
        <v>74</v>
      </c>
      <c r="V3" s="3"/>
      <c r="W3" s="3"/>
      <c r="X3" s="3"/>
      <c r="Y3" s="3">
        <v>0</v>
      </c>
      <c r="Z3" s="3">
        <v>1</v>
      </c>
      <c r="AA3" s="3">
        <v>2</v>
      </c>
      <c r="AB3" s="3">
        <v>50</v>
      </c>
      <c r="AC3" s="3">
        <v>60</v>
      </c>
      <c r="AD3" s="3">
        <v>70</v>
      </c>
      <c r="AE3" s="3">
        <v>80</v>
      </c>
      <c r="AF3" s="3">
        <v>40</v>
      </c>
      <c r="AG3" s="3">
        <v>280</v>
      </c>
      <c r="AH3" s="3">
        <v>800</v>
      </c>
      <c r="AI3" s="3" t="s">
        <v>64</v>
      </c>
      <c r="AJ3" s="3"/>
      <c r="AK3" s="3" t="s">
        <v>64</v>
      </c>
      <c r="AL3" s="3"/>
      <c r="AM3" s="3" t="s">
        <v>59</v>
      </c>
      <c r="AN3" s="3"/>
      <c r="AO3" s="3" t="s">
        <v>64</v>
      </c>
      <c r="AP3" s="3"/>
      <c r="AQ3" s="3"/>
      <c r="AR3" s="3"/>
      <c r="AS3" s="3"/>
      <c r="AT3" s="3"/>
      <c r="AU3" s="3"/>
      <c r="AV3" s="3"/>
      <c r="AW3" s="3"/>
      <c r="AX3" s="3" t="s">
        <v>75</v>
      </c>
      <c r="AY3" s="3"/>
    </row>
    <row r="4" spans="1:51" x14ac:dyDescent="0.4">
      <c r="A4" s="1" t="s">
        <v>76</v>
      </c>
      <c r="B4" s="1" t="s">
        <v>77</v>
      </c>
      <c r="C4" s="1" t="s">
        <v>78</v>
      </c>
      <c r="D4" s="1">
        <v>49801</v>
      </c>
      <c r="E4" s="1">
        <f>VLOOKUP([1]!Table3[[#This Row],[Zip Code:]],'[1]ZIp-to-PIHP'!$A$1:$C$189,2,FALSE)</f>
        <v>1</v>
      </c>
      <c r="F4" s="1" t="str">
        <f>VLOOKUP([1]!Table3[[#This Row],[Zip Code:]],'[1]ZIp-to-PIHP'!$A$1:$C$189,3,FALSE)</f>
        <v>NorthCare Network</v>
      </c>
      <c r="G4" s="1" t="s">
        <v>79</v>
      </c>
      <c r="H4" s="1" t="s">
        <v>80</v>
      </c>
      <c r="I4" s="1" t="s">
        <v>56</v>
      </c>
      <c r="J4" s="2">
        <v>9067768000</v>
      </c>
      <c r="K4" s="1" t="s">
        <v>81</v>
      </c>
      <c r="L4" s="1" t="s">
        <v>11</v>
      </c>
      <c r="M4" s="1" t="s">
        <v>12</v>
      </c>
      <c r="N4" s="1"/>
      <c r="O4" s="1" t="s">
        <v>58</v>
      </c>
      <c r="P4" s="1"/>
      <c r="Q4" s="1" t="s">
        <v>58</v>
      </c>
      <c r="R4" s="1">
        <v>54</v>
      </c>
      <c r="S4" s="1">
        <v>1</v>
      </c>
      <c r="T4" s="1" t="s">
        <v>59</v>
      </c>
      <c r="U4" s="1"/>
      <c r="V4" s="1"/>
      <c r="W4" s="1"/>
      <c r="X4" s="1"/>
      <c r="Y4" s="1">
        <v>0</v>
      </c>
      <c r="Z4" s="1">
        <v>4</v>
      </c>
      <c r="AA4" s="1">
        <v>4</v>
      </c>
      <c r="AB4" s="1">
        <v>39.99</v>
      </c>
      <c r="AC4" s="1">
        <v>45.99</v>
      </c>
      <c r="AD4" s="1">
        <v>49.99</v>
      </c>
      <c r="AE4" s="1">
        <v>55.99</v>
      </c>
      <c r="AF4" s="1">
        <v>35.99</v>
      </c>
      <c r="AG4" s="1">
        <v>250</v>
      </c>
      <c r="AH4" s="1">
        <v>1943</v>
      </c>
      <c r="AI4" s="1" t="s">
        <v>64</v>
      </c>
      <c r="AJ4" s="1"/>
      <c r="AK4" s="1" t="s">
        <v>59</v>
      </c>
      <c r="AL4" s="1" t="s">
        <v>82</v>
      </c>
      <c r="AM4" s="1" t="s">
        <v>64</v>
      </c>
      <c r="AN4" s="1"/>
      <c r="AO4" s="1" t="s">
        <v>64</v>
      </c>
      <c r="AP4" s="1"/>
      <c r="AQ4" s="1"/>
      <c r="AR4" s="1"/>
      <c r="AS4" s="1"/>
      <c r="AT4" s="1"/>
      <c r="AU4" s="1"/>
      <c r="AV4" s="1"/>
      <c r="AW4" s="1"/>
      <c r="AX4" s="1" t="s">
        <v>64</v>
      </c>
      <c r="AY4" s="1"/>
    </row>
    <row r="5" spans="1:51" x14ac:dyDescent="0.4">
      <c r="A5" s="3" t="s">
        <v>83</v>
      </c>
      <c r="B5" s="3" t="s">
        <v>84</v>
      </c>
      <c r="C5" s="3" t="s">
        <v>68</v>
      </c>
      <c r="D5" s="3">
        <v>49931</v>
      </c>
      <c r="E5" s="3">
        <f>VLOOKUP([1]!Table3[[#This Row],[Zip Code:]],'[1]ZIp-to-PIHP'!$A$1:$C$189,2,FALSE)</f>
        <v>1</v>
      </c>
      <c r="F5" s="3" t="str">
        <f>VLOOKUP([1]!Table3[[#This Row],[Zip Code:]],'[1]ZIp-to-PIHP'!$A$1:$C$189,3,FALSE)</f>
        <v>NorthCare Network</v>
      </c>
      <c r="G5" s="3" t="s">
        <v>85</v>
      </c>
      <c r="H5" s="3" t="s">
        <v>86</v>
      </c>
      <c r="I5" s="3" t="s">
        <v>71</v>
      </c>
      <c r="J5" s="4">
        <v>9064828755</v>
      </c>
      <c r="K5" s="3" t="s">
        <v>87</v>
      </c>
      <c r="L5" s="3" t="s">
        <v>11</v>
      </c>
      <c r="M5" s="3" t="s">
        <v>12</v>
      </c>
      <c r="N5" s="3"/>
      <c r="O5" s="3" t="s">
        <v>58</v>
      </c>
      <c r="P5" s="3"/>
      <c r="Q5" s="3" t="s">
        <v>58</v>
      </c>
      <c r="R5" s="3">
        <v>6</v>
      </c>
      <c r="S5" s="3">
        <v>0</v>
      </c>
      <c r="T5" s="3" t="s">
        <v>59</v>
      </c>
      <c r="U5" s="3" t="s">
        <v>88</v>
      </c>
      <c r="V5" s="3"/>
      <c r="W5" s="3"/>
      <c r="X5" s="3"/>
      <c r="Y5" s="3">
        <v>0</v>
      </c>
      <c r="Z5" s="3">
        <v>4</v>
      </c>
      <c r="AA5" s="3">
        <v>1</v>
      </c>
      <c r="AB5" s="3"/>
      <c r="AC5" s="3"/>
      <c r="AD5" s="3">
        <v>80</v>
      </c>
      <c r="AE5" s="3">
        <v>150</v>
      </c>
      <c r="AF5" s="3">
        <v>400</v>
      </c>
      <c r="AG5" s="3">
        <v>2000</v>
      </c>
      <c r="AH5" s="3">
        <v>6000</v>
      </c>
      <c r="AI5" s="3" t="s">
        <v>64</v>
      </c>
      <c r="AJ5" s="3"/>
      <c r="AK5" s="3" t="s">
        <v>64</v>
      </c>
      <c r="AL5" s="3"/>
      <c r="AM5" s="3" t="s">
        <v>59</v>
      </c>
      <c r="AN5" s="3"/>
      <c r="AO5" s="3" t="s">
        <v>64</v>
      </c>
      <c r="AP5" s="3"/>
      <c r="AQ5" s="3"/>
      <c r="AR5" s="3"/>
      <c r="AS5" s="3"/>
      <c r="AT5" s="3"/>
      <c r="AU5" s="3"/>
      <c r="AV5" s="3"/>
      <c r="AW5" s="3"/>
      <c r="AX5" s="3" t="s">
        <v>75</v>
      </c>
      <c r="AY5" s="3" t="s">
        <v>89</v>
      </c>
    </row>
    <row r="6" spans="1:51" x14ac:dyDescent="0.4">
      <c r="A6" s="1" t="s">
        <v>90</v>
      </c>
      <c r="B6" s="1" t="s">
        <v>91</v>
      </c>
      <c r="C6" s="1" t="s">
        <v>92</v>
      </c>
      <c r="D6" s="1">
        <v>49855</v>
      </c>
      <c r="E6" s="1">
        <f>VLOOKUP([1]!Table3[[#This Row],[Zip Code:]],'[1]ZIp-to-PIHP'!$A$1:$C$189,2,FALSE)</f>
        <v>1</v>
      </c>
      <c r="F6" s="1" t="str">
        <f>VLOOKUP([1]!Table3[[#This Row],[Zip Code:]],'[1]ZIp-to-PIHP'!$A$1:$C$189,3,FALSE)</f>
        <v>NorthCare Network</v>
      </c>
      <c r="G6" s="1" t="s">
        <v>93</v>
      </c>
      <c r="H6" s="1" t="s">
        <v>94</v>
      </c>
      <c r="I6" s="1" t="s">
        <v>95</v>
      </c>
      <c r="J6" s="2">
        <v>7276867127</v>
      </c>
      <c r="K6" s="1" t="s">
        <v>96</v>
      </c>
      <c r="L6" s="1" t="s">
        <v>11</v>
      </c>
      <c r="M6" s="1" t="s">
        <v>12</v>
      </c>
      <c r="N6" s="1"/>
      <c r="O6" s="1" t="s">
        <v>58</v>
      </c>
      <c r="P6" s="1"/>
      <c r="Q6" s="1" t="s">
        <v>58</v>
      </c>
      <c r="R6" s="1">
        <v>78</v>
      </c>
      <c r="S6" s="1">
        <v>3</v>
      </c>
      <c r="T6" s="1" t="s">
        <v>59</v>
      </c>
      <c r="U6" s="1"/>
      <c r="V6" s="1"/>
      <c r="W6" s="1"/>
      <c r="X6" s="1"/>
      <c r="Y6" s="1">
        <v>12</v>
      </c>
      <c r="Z6" s="1">
        <v>0</v>
      </c>
      <c r="AA6" s="1">
        <v>6</v>
      </c>
      <c r="AB6" s="1">
        <v>50</v>
      </c>
      <c r="AC6" s="1">
        <v>55</v>
      </c>
      <c r="AD6" s="1"/>
      <c r="AE6" s="1">
        <v>60</v>
      </c>
      <c r="AF6" s="1">
        <v>50</v>
      </c>
      <c r="AG6" s="1">
        <v>55</v>
      </c>
      <c r="AH6" s="1">
        <v>60</v>
      </c>
      <c r="AI6" s="1" t="s">
        <v>64</v>
      </c>
      <c r="AJ6" s="1"/>
      <c r="AK6" s="1" t="s">
        <v>59</v>
      </c>
      <c r="AL6" s="1"/>
      <c r="AM6" s="1" t="s">
        <v>59</v>
      </c>
      <c r="AN6" s="1"/>
      <c r="AO6" s="1" t="s">
        <v>64</v>
      </c>
      <c r="AP6" s="1"/>
      <c r="AQ6" s="1"/>
      <c r="AR6" s="1"/>
      <c r="AS6" s="1"/>
      <c r="AT6" s="1"/>
      <c r="AU6" s="1"/>
      <c r="AV6" s="1"/>
      <c r="AW6" s="1"/>
      <c r="AX6" s="1" t="s">
        <v>64</v>
      </c>
      <c r="AY6" s="1" t="s">
        <v>97</v>
      </c>
    </row>
    <row r="7" spans="1:51" x14ac:dyDescent="0.4">
      <c r="A7" s="3" t="s">
        <v>90</v>
      </c>
      <c r="B7" s="3" t="s">
        <v>98</v>
      </c>
      <c r="C7" s="3" t="s">
        <v>99</v>
      </c>
      <c r="D7" s="3">
        <v>49855</v>
      </c>
      <c r="E7" s="3">
        <f>VLOOKUP([1]!Table3[[#This Row],[Zip Code:]],'[1]ZIp-to-PIHP'!$A$1:$C$189,2,FALSE)</f>
        <v>1</v>
      </c>
      <c r="F7" s="3" t="str">
        <f>VLOOKUP([1]!Table3[[#This Row],[Zip Code:]],'[1]ZIp-to-PIHP'!$A$1:$C$189,3,FALSE)</f>
        <v>NorthCare Network</v>
      </c>
      <c r="G7" s="3" t="s">
        <v>100</v>
      </c>
      <c r="H7" s="3" t="s">
        <v>101</v>
      </c>
      <c r="I7" s="3" t="s">
        <v>56</v>
      </c>
      <c r="J7" s="4" t="s">
        <v>102</v>
      </c>
      <c r="K7" s="3" t="s">
        <v>103</v>
      </c>
      <c r="L7" s="3" t="s">
        <v>11</v>
      </c>
      <c r="M7" s="3" t="s">
        <v>12</v>
      </c>
      <c r="N7" s="3"/>
      <c r="O7" s="3" t="s">
        <v>58</v>
      </c>
      <c r="P7" s="3"/>
      <c r="Q7" s="3" t="s">
        <v>58</v>
      </c>
      <c r="R7" s="3">
        <v>78</v>
      </c>
      <c r="S7" s="3">
        <v>3</v>
      </c>
      <c r="T7" s="3" t="s">
        <v>59</v>
      </c>
      <c r="U7" s="3"/>
      <c r="V7" s="3"/>
      <c r="W7" s="3"/>
      <c r="X7" s="3"/>
      <c r="Y7" s="3">
        <v>12</v>
      </c>
      <c r="Z7" s="3">
        <v>6</v>
      </c>
      <c r="AA7" s="3">
        <v>0</v>
      </c>
      <c r="AB7" s="3">
        <v>55</v>
      </c>
      <c r="AC7" s="3">
        <v>55</v>
      </c>
      <c r="AD7" s="3">
        <v>60</v>
      </c>
      <c r="AE7" s="3"/>
      <c r="AF7" s="3">
        <v>50</v>
      </c>
      <c r="AG7" s="3">
        <v>55</v>
      </c>
      <c r="AH7" s="3">
        <v>50</v>
      </c>
      <c r="AI7" s="3" t="s">
        <v>64</v>
      </c>
      <c r="AJ7" s="3"/>
      <c r="AK7" s="3" t="s">
        <v>64</v>
      </c>
      <c r="AL7" s="3"/>
      <c r="AM7" s="3" t="s">
        <v>59</v>
      </c>
      <c r="AN7" s="3"/>
      <c r="AO7" s="3" t="s">
        <v>64</v>
      </c>
      <c r="AP7" s="3"/>
      <c r="AQ7" s="3"/>
      <c r="AR7" s="3"/>
      <c r="AS7" s="3"/>
      <c r="AT7" s="3"/>
      <c r="AU7" s="3"/>
      <c r="AV7" s="3"/>
      <c r="AW7" s="3"/>
      <c r="AX7" s="3" t="s">
        <v>64</v>
      </c>
      <c r="AY7" s="3" t="s">
        <v>104</v>
      </c>
    </row>
    <row r="8" spans="1:51" x14ac:dyDescent="0.4">
      <c r="A8" s="1" t="s">
        <v>105</v>
      </c>
      <c r="B8" s="1" t="s">
        <v>106</v>
      </c>
      <c r="C8" s="1" t="s">
        <v>107</v>
      </c>
      <c r="D8" s="1">
        <v>49686</v>
      </c>
      <c r="E8" s="1">
        <f>VLOOKUP([1]!Table3[[#This Row],[Zip Code:]],'[1]ZIp-to-PIHP'!$A$1:$C$189,2,FALSE)</f>
        <v>2</v>
      </c>
      <c r="F8" s="1" t="str">
        <f>VLOOKUP([1]!Table3[[#This Row],[Zip Code:]],'[1]ZIp-to-PIHP'!$A$1:$C$189,3,FALSE)</f>
        <v>Northern Michigan Regional Entity</v>
      </c>
      <c r="G8" s="1" t="s">
        <v>108</v>
      </c>
      <c r="H8" s="1" t="s">
        <v>109</v>
      </c>
      <c r="I8" s="1" t="s">
        <v>56</v>
      </c>
      <c r="J8" s="2" t="s">
        <v>110</v>
      </c>
      <c r="K8" s="1" t="s">
        <v>111</v>
      </c>
      <c r="L8" s="1" t="s">
        <v>11</v>
      </c>
      <c r="M8" s="1" t="s">
        <v>12</v>
      </c>
      <c r="N8" s="1"/>
      <c r="O8" s="1" t="s">
        <v>58</v>
      </c>
      <c r="P8" s="1"/>
      <c r="Q8" s="1" t="s">
        <v>58</v>
      </c>
      <c r="R8" s="1">
        <v>22</v>
      </c>
      <c r="S8" s="1">
        <v>1</v>
      </c>
      <c r="T8" s="1" t="s">
        <v>59</v>
      </c>
      <c r="U8" s="1"/>
      <c r="V8" s="1"/>
      <c r="W8" s="1"/>
      <c r="X8" s="1"/>
      <c r="Y8" s="1">
        <v>0</v>
      </c>
      <c r="Z8" s="1">
        <v>1</v>
      </c>
      <c r="AA8" s="1">
        <v>0</v>
      </c>
      <c r="AB8" s="1">
        <v>45</v>
      </c>
      <c r="AC8" s="1">
        <v>45</v>
      </c>
      <c r="AD8" s="1">
        <v>55</v>
      </c>
      <c r="AE8" s="1"/>
      <c r="AF8" s="1"/>
      <c r="AG8" s="1"/>
      <c r="AH8" s="1"/>
      <c r="AI8" s="1" t="s">
        <v>64</v>
      </c>
      <c r="AJ8" s="1"/>
      <c r="AK8" s="1" t="s">
        <v>64</v>
      </c>
      <c r="AL8" s="1"/>
      <c r="AM8" s="1" t="s">
        <v>59</v>
      </c>
      <c r="AN8" s="1"/>
      <c r="AO8" s="1" t="s">
        <v>64</v>
      </c>
      <c r="AP8" s="1"/>
      <c r="AQ8" s="1"/>
      <c r="AR8" s="1"/>
      <c r="AS8" s="1"/>
      <c r="AT8" s="1"/>
      <c r="AU8" s="1"/>
      <c r="AV8" s="1"/>
      <c r="AW8" s="1"/>
      <c r="AX8" s="1" t="s">
        <v>64</v>
      </c>
      <c r="AY8" s="1" t="s">
        <v>112</v>
      </c>
    </row>
    <row r="9" spans="1:51" x14ac:dyDescent="0.4">
      <c r="A9" s="3" t="s">
        <v>113</v>
      </c>
      <c r="B9" s="3" t="s">
        <v>114</v>
      </c>
      <c r="C9" s="3" t="s">
        <v>115</v>
      </c>
      <c r="D9" s="3">
        <v>49770</v>
      </c>
      <c r="E9" s="3">
        <f>VLOOKUP([1]!Table3[[#This Row],[Zip Code:]],'[1]ZIp-to-PIHP'!$A$1:$C$189,2,FALSE)</f>
        <v>2</v>
      </c>
      <c r="F9" s="3" t="str">
        <f>VLOOKUP([1]!Table3[[#This Row],[Zip Code:]],'[1]ZIp-to-PIHP'!$A$1:$C$189,3,FALSE)</f>
        <v>Northern Michigan Regional Entity</v>
      </c>
      <c r="G9" s="3" t="s">
        <v>116</v>
      </c>
      <c r="H9" s="3" t="s">
        <v>117</v>
      </c>
      <c r="I9" s="3" t="s">
        <v>118</v>
      </c>
      <c r="J9" s="4">
        <v>5178622458</v>
      </c>
      <c r="K9" s="3" t="s">
        <v>119</v>
      </c>
      <c r="L9" s="3" t="s">
        <v>11</v>
      </c>
      <c r="M9" s="3" t="s">
        <v>12</v>
      </c>
      <c r="N9" s="3" t="s">
        <v>120</v>
      </c>
      <c r="O9" s="3"/>
      <c r="P9" s="3" t="s">
        <v>120</v>
      </c>
      <c r="Q9" s="3" t="s">
        <v>58</v>
      </c>
      <c r="R9" s="3">
        <v>139</v>
      </c>
      <c r="S9" s="3">
        <v>10</v>
      </c>
      <c r="T9" s="3" t="s">
        <v>59</v>
      </c>
      <c r="U9" s="3"/>
      <c r="V9" s="3"/>
      <c r="W9" s="3"/>
      <c r="X9" s="3"/>
      <c r="Y9" s="3">
        <v>26</v>
      </c>
      <c r="Z9" s="3">
        <v>10</v>
      </c>
      <c r="AA9" s="3">
        <v>8</v>
      </c>
      <c r="AB9" s="3"/>
      <c r="AC9" s="3"/>
      <c r="AD9" s="3"/>
      <c r="AE9" s="3"/>
      <c r="AF9" s="3"/>
      <c r="AG9" s="3"/>
      <c r="AH9" s="3"/>
      <c r="AI9" s="3" t="s">
        <v>59</v>
      </c>
      <c r="AJ9" s="3" t="s">
        <v>121</v>
      </c>
      <c r="AK9" s="3" t="s">
        <v>59</v>
      </c>
      <c r="AL9" s="3" t="s">
        <v>122</v>
      </c>
      <c r="AM9" s="3" t="s">
        <v>59</v>
      </c>
      <c r="AN9" s="3"/>
      <c r="AO9" s="3" t="s">
        <v>59</v>
      </c>
      <c r="AP9" s="3" t="s">
        <v>59</v>
      </c>
      <c r="AQ9" s="3"/>
      <c r="AR9" s="3"/>
      <c r="AS9" s="3"/>
      <c r="AT9" s="3"/>
      <c r="AU9" s="3"/>
      <c r="AV9" s="3"/>
      <c r="AW9" s="3"/>
      <c r="AX9" s="3" t="s">
        <v>123</v>
      </c>
      <c r="AY9" s="3" t="s">
        <v>124</v>
      </c>
    </row>
    <row r="10" spans="1:51" x14ac:dyDescent="0.4">
      <c r="A10" s="1" t="s">
        <v>125</v>
      </c>
      <c r="B10" s="1" t="s">
        <v>126</v>
      </c>
      <c r="C10" s="1" t="s">
        <v>127</v>
      </c>
      <c r="D10" s="1">
        <v>49601</v>
      </c>
      <c r="E10" s="1">
        <f>VLOOKUP([1]!Table3[[#This Row],[Zip Code:]],'[1]ZIp-to-PIHP'!$A$1:$C$189,2,FALSE)</f>
        <v>2</v>
      </c>
      <c r="F10" s="1" t="str">
        <f>VLOOKUP([1]!Table3[[#This Row],[Zip Code:]],'[1]ZIp-to-PIHP'!$A$1:$C$189,3,FALSE)</f>
        <v>Northern Michigan Regional Entity</v>
      </c>
      <c r="G10" s="1" t="s">
        <v>128</v>
      </c>
      <c r="H10" s="1" t="s">
        <v>129</v>
      </c>
      <c r="I10" s="1" t="s">
        <v>130</v>
      </c>
      <c r="J10" s="2">
        <v>6164059847</v>
      </c>
      <c r="K10" s="1" t="s">
        <v>131</v>
      </c>
      <c r="L10" s="1" t="s">
        <v>11</v>
      </c>
      <c r="M10" s="1" t="s">
        <v>12</v>
      </c>
      <c r="N10" s="1"/>
      <c r="O10" s="1" t="s">
        <v>58</v>
      </c>
      <c r="P10" s="1"/>
      <c r="Q10" s="1" t="s">
        <v>58</v>
      </c>
      <c r="R10" s="1">
        <v>60</v>
      </c>
      <c r="S10" s="1">
        <v>3</v>
      </c>
      <c r="T10" s="1" t="s">
        <v>59</v>
      </c>
      <c r="U10" s="1" t="s">
        <v>132</v>
      </c>
      <c r="V10" s="1"/>
      <c r="W10" s="1"/>
      <c r="X10" s="1"/>
      <c r="Y10" s="1">
        <v>2</v>
      </c>
      <c r="Z10" s="1">
        <v>5</v>
      </c>
      <c r="AA10" s="1">
        <v>0</v>
      </c>
      <c r="AB10" s="1">
        <v>20</v>
      </c>
      <c r="AC10" s="1">
        <v>40</v>
      </c>
      <c r="AD10" s="1">
        <v>0</v>
      </c>
      <c r="AE10" s="1">
        <v>0</v>
      </c>
      <c r="AF10" s="1"/>
      <c r="AG10" s="1"/>
      <c r="AH10" s="1"/>
      <c r="AI10" s="1" t="s">
        <v>64</v>
      </c>
      <c r="AJ10" s="1"/>
      <c r="AK10" s="1" t="s">
        <v>64</v>
      </c>
      <c r="AL10" s="1"/>
      <c r="AM10" s="1" t="s">
        <v>64</v>
      </c>
      <c r="AN10" s="1"/>
      <c r="AO10" s="1" t="s">
        <v>64</v>
      </c>
      <c r="AP10" s="1"/>
      <c r="AQ10" s="1"/>
      <c r="AR10" s="1"/>
      <c r="AS10" s="1"/>
      <c r="AT10" s="1"/>
      <c r="AU10" s="1"/>
      <c r="AV10" s="1"/>
      <c r="AW10" s="1"/>
      <c r="AX10" s="1" t="s">
        <v>64</v>
      </c>
      <c r="AY10" s="1"/>
    </row>
    <row r="11" spans="1:51" x14ac:dyDescent="0.4">
      <c r="A11" s="3" t="s">
        <v>133</v>
      </c>
      <c r="B11" s="3" t="s">
        <v>134</v>
      </c>
      <c r="C11" s="3" t="s">
        <v>135</v>
      </c>
      <c r="D11" s="3">
        <v>49610</v>
      </c>
      <c r="E11" s="3">
        <f>VLOOKUP([1]!Table3[[#This Row],[Zip Code:]],'[1]ZIp-to-PIHP'!$A$1:$C$189,2,FALSE)</f>
        <v>2</v>
      </c>
      <c r="F11" s="3" t="str">
        <f>VLOOKUP([1]!Table3[[#This Row],[Zip Code:]],'[1]ZIp-to-PIHP'!$A$1:$C$189,3,FALSE)</f>
        <v>Northern Michigan Regional Entity</v>
      </c>
      <c r="G11" s="3" t="s">
        <v>136</v>
      </c>
      <c r="H11" s="3" t="s">
        <v>137</v>
      </c>
      <c r="I11" s="3" t="s">
        <v>56</v>
      </c>
      <c r="J11" s="4" t="s">
        <v>138</v>
      </c>
      <c r="K11" s="3" t="s">
        <v>139</v>
      </c>
      <c r="L11" s="3" t="s">
        <v>11</v>
      </c>
      <c r="M11" s="3" t="s">
        <v>12</v>
      </c>
      <c r="N11" s="3"/>
      <c r="O11" s="3" t="s">
        <v>58</v>
      </c>
      <c r="P11" s="3"/>
      <c r="Q11" s="3" t="s">
        <v>58</v>
      </c>
      <c r="R11" s="3">
        <v>500</v>
      </c>
      <c r="S11" s="3">
        <v>15</v>
      </c>
      <c r="T11" s="3" t="s">
        <v>59</v>
      </c>
      <c r="U11" s="3" t="s">
        <v>140</v>
      </c>
      <c r="V11" s="3"/>
      <c r="W11" s="3"/>
      <c r="X11" s="3"/>
      <c r="Y11" s="3">
        <v>20</v>
      </c>
      <c r="Z11" s="3">
        <v>8</v>
      </c>
      <c r="AA11" s="3">
        <v>6</v>
      </c>
      <c r="AB11" s="3">
        <v>48</v>
      </c>
      <c r="AC11" s="3">
        <v>48</v>
      </c>
      <c r="AD11" s="3"/>
      <c r="AE11" s="3"/>
      <c r="AF11" s="3">
        <v>48</v>
      </c>
      <c r="AG11" s="3">
        <v>336</v>
      </c>
      <c r="AH11" s="3">
        <v>1440</v>
      </c>
      <c r="AI11" s="3" t="s">
        <v>59</v>
      </c>
      <c r="AJ11" s="3" t="s">
        <v>141</v>
      </c>
      <c r="AK11" s="3" t="s">
        <v>59</v>
      </c>
      <c r="AL11" s="3" t="s">
        <v>142</v>
      </c>
      <c r="AM11" s="3" t="s">
        <v>59</v>
      </c>
      <c r="AN11" s="3"/>
      <c r="AO11" s="3" t="s">
        <v>59</v>
      </c>
      <c r="AP11" s="3" t="s">
        <v>59</v>
      </c>
      <c r="AQ11" s="3"/>
      <c r="AR11" s="3"/>
      <c r="AS11" s="3"/>
      <c r="AT11" s="3"/>
      <c r="AU11" s="3"/>
      <c r="AV11" s="3"/>
      <c r="AW11" s="3"/>
      <c r="AX11" s="3" t="s">
        <v>123</v>
      </c>
      <c r="AY11" s="3" t="s">
        <v>143</v>
      </c>
    </row>
    <row r="12" spans="1:51" x14ac:dyDescent="0.4">
      <c r="A12" s="1" t="s">
        <v>144</v>
      </c>
      <c r="B12" s="1" t="s">
        <v>145</v>
      </c>
      <c r="C12" s="1" t="s">
        <v>146</v>
      </c>
      <c r="D12" s="1">
        <v>49713</v>
      </c>
      <c r="E12" s="1">
        <f>VLOOKUP([1]!Table3[[#This Row],[Zip Code:]],'[1]ZIp-to-PIHP'!$A$1:$C$189,2,FALSE)</f>
        <v>2</v>
      </c>
      <c r="F12" s="1" t="str">
        <f>VLOOKUP([1]!Table3[[#This Row],[Zip Code:]],'[1]ZIp-to-PIHP'!$A$1:$C$189,3,FALSE)</f>
        <v>Northern Michigan Regional Entity</v>
      </c>
      <c r="G12" s="1" t="s">
        <v>147</v>
      </c>
      <c r="H12" s="1" t="s">
        <v>148</v>
      </c>
      <c r="I12" s="1" t="s">
        <v>149</v>
      </c>
      <c r="J12" s="2" t="s">
        <v>150</v>
      </c>
      <c r="K12" s="1" t="s">
        <v>151</v>
      </c>
      <c r="L12" s="1" t="s">
        <v>11</v>
      </c>
      <c r="M12" s="1" t="s">
        <v>12</v>
      </c>
      <c r="N12" s="1"/>
      <c r="O12" s="1" t="s">
        <v>58</v>
      </c>
      <c r="P12" s="1"/>
      <c r="Q12" s="1" t="s">
        <v>58</v>
      </c>
      <c r="R12" s="1">
        <v>75</v>
      </c>
      <c r="S12" s="1">
        <v>0</v>
      </c>
      <c r="T12" s="1" t="s">
        <v>59</v>
      </c>
      <c r="U12" s="1"/>
      <c r="V12" s="1"/>
      <c r="W12" s="1"/>
      <c r="X12" s="1"/>
      <c r="Y12" s="1">
        <v>40</v>
      </c>
      <c r="Z12" s="1">
        <v>75</v>
      </c>
      <c r="AA12" s="1">
        <v>75</v>
      </c>
      <c r="AB12" s="1">
        <v>200</v>
      </c>
      <c r="AC12" s="1"/>
      <c r="AD12" s="1">
        <v>350</v>
      </c>
      <c r="AE12" s="1">
        <v>500</v>
      </c>
      <c r="AF12" s="1"/>
      <c r="AG12" s="1"/>
      <c r="AH12" s="1"/>
      <c r="AI12" s="1" t="s">
        <v>64</v>
      </c>
      <c r="AJ12" s="1"/>
      <c r="AK12" s="1" t="s">
        <v>64</v>
      </c>
      <c r="AL12" s="1"/>
      <c r="AM12" s="1" t="s">
        <v>59</v>
      </c>
      <c r="AN12" s="1"/>
      <c r="AO12" s="1" t="s">
        <v>64</v>
      </c>
      <c r="AP12" s="1"/>
      <c r="AQ12" s="1"/>
      <c r="AR12" s="1"/>
      <c r="AS12" s="1"/>
      <c r="AT12" s="1"/>
      <c r="AU12" s="1"/>
      <c r="AV12" s="1"/>
      <c r="AW12" s="1"/>
      <c r="AX12" s="1" t="s">
        <v>123</v>
      </c>
      <c r="AY12" s="1" t="s">
        <v>152</v>
      </c>
    </row>
    <row r="13" spans="1:51" x14ac:dyDescent="0.4">
      <c r="A13" s="3" t="s">
        <v>90</v>
      </c>
      <c r="B13" s="3" t="s">
        <v>153</v>
      </c>
      <c r="C13" s="3" t="s">
        <v>107</v>
      </c>
      <c r="D13" s="3">
        <v>49686</v>
      </c>
      <c r="E13" s="3">
        <f>VLOOKUP([1]!Table3[[#This Row],[Zip Code:]],'[1]ZIp-to-PIHP'!$A$1:$C$189,2,FALSE)</f>
        <v>2</v>
      </c>
      <c r="F13" s="3" t="str">
        <f>VLOOKUP([1]!Table3[[#This Row],[Zip Code:]],'[1]ZIp-to-PIHP'!$A$1:$C$189,3,FALSE)</f>
        <v>Northern Michigan Regional Entity</v>
      </c>
      <c r="G13" s="3" t="s">
        <v>154</v>
      </c>
      <c r="H13" s="3" t="s">
        <v>155</v>
      </c>
      <c r="I13" s="3" t="s">
        <v>156</v>
      </c>
      <c r="J13" s="4">
        <v>7702353451</v>
      </c>
      <c r="K13" s="3" t="s">
        <v>157</v>
      </c>
      <c r="L13" s="3" t="s">
        <v>11</v>
      </c>
      <c r="M13" s="3" t="s">
        <v>12</v>
      </c>
      <c r="N13" s="3"/>
      <c r="O13" s="3" t="s">
        <v>58</v>
      </c>
      <c r="P13" s="3"/>
      <c r="Q13" s="3" t="s">
        <v>58</v>
      </c>
      <c r="R13" s="3">
        <v>93</v>
      </c>
      <c r="S13" s="3">
        <v>1</v>
      </c>
      <c r="T13" s="3" t="s">
        <v>59</v>
      </c>
      <c r="U13" s="3"/>
      <c r="V13" s="3"/>
      <c r="W13" s="3"/>
      <c r="X13" s="3"/>
      <c r="Y13" s="3">
        <v>24</v>
      </c>
      <c r="Z13" s="3">
        <v>2</v>
      </c>
      <c r="AA13" s="3">
        <v>0</v>
      </c>
      <c r="AB13" s="3" t="s">
        <v>158</v>
      </c>
      <c r="AC13" s="3" t="s">
        <v>158</v>
      </c>
      <c r="AD13" s="3" t="s">
        <v>159</v>
      </c>
      <c r="AE13" s="3"/>
      <c r="AF13" s="3" t="s">
        <v>160</v>
      </c>
      <c r="AG13" s="3">
        <v>4273</v>
      </c>
      <c r="AH13" s="3" t="s">
        <v>161</v>
      </c>
      <c r="AI13" s="3" t="s">
        <v>64</v>
      </c>
      <c r="AJ13" s="3"/>
      <c r="AK13" s="3" t="s">
        <v>64</v>
      </c>
      <c r="AL13" s="3"/>
      <c r="AM13" s="3" t="s">
        <v>64</v>
      </c>
      <c r="AN13" s="3"/>
      <c r="AO13" s="3" t="s">
        <v>64</v>
      </c>
      <c r="AP13" s="3"/>
      <c r="AQ13" s="3"/>
      <c r="AR13" s="3"/>
      <c r="AS13" s="3"/>
      <c r="AT13" s="3"/>
      <c r="AU13" s="3"/>
      <c r="AV13" s="3"/>
      <c r="AW13" s="3"/>
      <c r="AX13" s="3" t="s">
        <v>75</v>
      </c>
      <c r="AY13" s="3" t="s">
        <v>162</v>
      </c>
    </row>
    <row r="14" spans="1:51" x14ac:dyDescent="0.4">
      <c r="A14" s="1" t="s">
        <v>163</v>
      </c>
      <c r="B14" s="1" t="s">
        <v>164</v>
      </c>
      <c r="C14" s="1" t="s">
        <v>165</v>
      </c>
      <c r="D14" s="1">
        <v>49686</v>
      </c>
      <c r="E14" s="1">
        <f>VLOOKUP([1]!Table3[[#This Row],[Zip Code:]],'[1]ZIp-to-PIHP'!$A$1:$C$189,2,FALSE)</f>
        <v>2</v>
      </c>
      <c r="F14" s="1" t="str">
        <f>VLOOKUP([1]!Table3[[#This Row],[Zip Code:]],'[1]ZIp-to-PIHP'!$A$1:$C$189,3,FALSE)</f>
        <v>Northern Michigan Regional Entity</v>
      </c>
      <c r="G14" s="1" t="s">
        <v>166</v>
      </c>
      <c r="H14" s="1" t="s">
        <v>94</v>
      </c>
      <c r="I14" s="1" t="s">
        <v>167</v>
      </c>
      <c r="J14" s="2">
        <v>9172991094</v>
      </c>
      <c r="K14" s="1" t="s">
        <v>168</v>
      </c>
      <c r="L14" s="1" t="s">
        <v>11</v>
      </c>
      <c r="M14" s="1" t="s">
        <v>12</v>
      </c>
      <c r="N14" s="1"/>
      <c r="O14" s="1" t="s">
        <v>58</v>
      </c>
      <c r="P14" s="1"/>
      <c r="Q14" s="1" t="s">
        <v>58</v>
      </c>
      <c r="R14" s="1">
        <v>93</v>
      </c>
      <c r="S14" s="1">
        <v>1</v>
      </c>
      <c r="T14" s="1" t="s">
        <v>59</v>
      </c>
      <c r="U14" s="1"/>
      <c r="V14" s="1"/>
      <c r="W14" s="1"/>
      <c r="X14" s="1"/>
      <c r="Y14" s="1">
        <v>14</v>
      </c>
      <c r="Z14" s="1">
        <v>2</v>
      </c>
      <c r="AA14" s="1">
        <v>0</v>
      </c>
      <c r="AB14" s="1">
        <v>60</v>
      </c>
      <c r="AC14" s="1">
        <v>70</v>
      </c>
      <c r="AD14" s="1">
        <v>80</v>
      </c>
      <c r="AE14" s="1">
        <v>0</v>
      </c>
      <c r="AF14" s="1">
        <v>55</v>
      </c>
      <c r="AG14" s="1">
        <v>385</v>
      </c>
      <c r="AH14" s="1">
        <v>1700</v>
      </c>
      <c r="AI14" s="1" t="s">
        <v>64</v>
      </c>
      <c r="AJ14" s="1"/>
      <c r="AK14" s="1" t="s">
        <v>59</v>
      </c>
      <c r="AL14" s="1" t="s">
        <v>169</v>
      </c>
      <c r="AM14" s="1" t="s">
        <v>59</v>
      </c>
      <c r="AN14" s="1"/>
      <c r="AO14" s="1" t="s">
        <v>64</v>
      </c>
      <c r="AP14" s="1"/>
      <c r="AQ14" s="1"/>
      <c r="AR14" s="1"/>
      <c r="AS14" s="1"/>
      <c r="AT14" s="1"/>
      <c r="AU14" s="1"/>
      <c r="AV14" s="1"/>
      <c r="AW14" s="1"/>
      <c r="AX14" s="1" t="s">
        <v>64</v>
      </c>
      <c r="AY14" s="1"/>
    </row>
    <row r="15" spans="1:51" x14ac:dyDescent="0.4">
      <c r="A15" s="3" t="s">
        <v>170</v>
      </c>
      <c r="B15" s="3" t="s">
        <v>171</v>
      </c>
      <c r="C15" s="3" t="s">
        <v>172</v>
      </c>
      <c r="D15" s="3">
        <v>49707</v>
      </c>
      <c r="E15" s="3">
        <f>VLOOKUP([1]!Table3[[#This Row],[Zip Code:]],'[1]ZIp-to-PIHP'!$A$1:$C$189,2,FALSE)</f>
        <v>2</v>
      </c>
      <c r="F15" s="3" t="str">
        <f>VLOOKUP([1]!Table3[[#This Row],[Zip Code:]],'[1]ZIp-to-PIHP'!$A$1:$C$189,3,FALSE)</f>
        <v>Northern Michigan Regional Entity</v>
      </c>
      <c r="G15" s="3" t="s">
        <v>173</v>
      </c>
      <c r="H15" s="3" t="s">
        <v>174</v>
      </c>
      <c r="I15" s="3" t="s">
        <v>56</v>
      </c>
      <c r="J15" s="4">
        <v>9793562151</v>
      </c>
      <c r="K15" s="3" t="s">
        <v>175</v>
      </c>
      <c r="L15" s="3" t="s">
        <v>11</v>
      </c>
      <c r="M15" s="3" t="s">
        <v>12</v>
      </c>
      <c r="N15" s="3"/>
      <c r="O15" s="3" t="s">
        <v>58</v>
      </c>
      <c r="P15" s="3"/>
      <c r="Q15" s="3" t="s">
        <v>58</v>
      </c>
      <c r="R15" s="3">
        <v>146</v>
      </c>
      <c r="S15" s="3">
        <v>3</v>
      </c>
      <c r="T15" s="3" t="s">
        <v>59</v>
      </c>
      <c r="U15" s="3"/>
      <c r="V15" s="3"/>
      <c r="W15" s="3"/>
      <c r="X15" s="3"/>
      <c r="Y15" s="3">
        <v>40</v>
      </c>
      <c r="Z15" s="3">
        <v>50</v>
      </c>
      <c r="AA15" s="3">
        <v>0</v>
      </c>
      <c r="AB15" s="3" t="s">
        <v>176</v>
      </c>
      <c r="AC15" s="3" t="s">
        <v>176</v>
      </c>
      <c r="AD15" s="3" t="s">
        <v>176</v>
      </c>
      <c r="AE15" s="3"/>
      <c r="AF15" s="3" t="s">
        <v>176</v>
      </c>
      <c r="AG15" s="3"/>
      <c r="AH15" s="3"/>
      <c r="AI15" s="3" t="s">
        <v>59</v>
      </c>
      <c r="AJ15" s="3">
        <v>2000</v>
      </c>
      <c r="AK15" s="3" t="s">
        <v>59</v>
      </c>
      <c r="AL15" s="3">
        <v>700</v>
      </c>
      <c r="AM15" s="3" t="s">
        <v>59</v>
      </c>
      <c r="AN15" s="3" t="s">
        <v>177</v>
      </c>
      <c r="AO15" s="3" t="s">
        <v>59</v>
      </c>
      <c r="AP15" s="3" t="s">
        <v>59</v>
      </c>
      <c r="AQ15" s="3"/>
      <c r="AR15" s="3" t="s">
        <v>178</v>
      </c>
      <c r="AS15" s="3"/>
      <c r="AT15" s="3"/>
      <c r="AU15" s="3" t="s">
        <v>179</v>
      </c>
      <c r="AV15" s="3"/>
      <c r="AW15" s="3"/>
      <c r="AX15" s="3" t="s">
        <v>123</v>
      </c>
      <c r="AY15" s="3" t="s">
        <v>180</v>
      </c>
    </row>
    <row r="16" spans="1:51" x14ac:dyDescent="0.4">
      <c r="A16" s="1" t="s">
        <v>181</v>
      </c>
      <c r="B16" s="1" t="s">
        <v>182</v>
      </c>
      <c r="C16" s="1" t="s">
        <v>183</v>
      </c>
      <c r="D16" s="1">
        <v>49660</v>
      </c>
      <c r="E16" s="1">
        <f>VLOOKUP([1]!Table3[[#This Row],[Zip Code:]],'[1]ZIp-to-PIHP'!$A$1:$C$189,2,FALSE)</f>
        <v>2</v>
      </c>
      <c r="F16" s="1" t="str">
        <f>VLOOKUP([1]!Table3[[#This Row],[Zip Code:]],'[1]ZIp-to-PIHP'!$A$1:$C$189,3,FALSE)</f>
        <v>Northern Michigan Regional Entity</v>
      </c>
      <c r="G16" s="1" t="s">
        <v>184</v>
      </c>
      <c r="H16" s="1" t="s">
        <v>185</v>
      </c>
      <c r="I16" s="1" t="s">
        <v>71</v>
      </c>
      <c r="J16" s="2" t="s">
        <v>186</v>
      </c>
      <c r="K16" s="1" t="s">
        <v>187</v>
      </c>
      <c r="L16" s="1" t="s">
        <v>11</v>
      </c>
      <c r="M16" s="1" t="s">
        <v>12</v>
      </c>
      <c r="N16" s="1" t="s">
        <v>120</v>
      </c>
      <c r="O16" s="1" t="s">
        <v>58</v>
      </c>
      <c r="P16" s="1" t="s">
        <v>120</v>
      </c>
      <c r="Q16" s="1" t="s">
        <v>58</v>
      </c>
      <c r="R16" s="1">
        <v>20</v>
      </c>
      <c r="S16" s="1">
        <v>0</v>
      </c>
      <c r="T16" s="1" t="s">
        <v>64</v>
      </c>
      <c r="U16" s="1"/>
      <c r="V16" s="1" t="s">
        <v>64</v>
      </c>
      <c r="W16" s="1"/>
      <c r="X16" s="1" t="s">
        <v>59</v>
      </c>
      <c r="Y16" s="1">
        <v>0</v>
      </c>
      <c r="Z16" s="1">
        <v>0</v>
      </c>
      <c r="AA16" s="1">
        <v>2</v>
      </c>
      <c r="AB16" s="1"/>
      <c r="AC16" s="1"/>
      <c r="AD16" s="1"/>
      <c r="AE16" s="1"/>
      <c r="AF16" s="1"/>
      <c r="AG16" s="1"/>
      <c r="AH16" s="1"/>
      <c r="AI16" s="1" t="s">
        <v>64</v>
      </c>
      <c r="AJ16" s="1"/>
      <c r="AK16" s="1" t="s">
        <v>64</v>
      </c>
      <c r="AL16" s="1"/>
      <c r="AM16" s="1" t="s">
        <v>59</v>
      </c>
      <c r="AN16" s="1"/>
      <c r="AO16" s="1" t="s">
        <v>64</v>
      </c>
      <c r="AP16" s="1"/>
      <c r="AQ16" s="1"/>
      <c r="AR16" s="1"/>
      <c r="AS16" s="1"/>
      <c r="AT16" s="1"/>
      <c r="AU16" s="1"/>
      <c r="AV16" s="1"/>
      <c r="AW16" s="1"/>
      <c r="AX16" s="1" t="s">
        <v>64</v>
      </c>
      <c r="AY16" s="1"/>
    </row>
    <row r="17" spans="1:51" x14ac:dyDescent="0.4">
      <c r="A17" s="3" t="s">
        <v>188</v>
      </c>
      <c r="B17" s="3" t="s">
        <v>189</v>
      </c>
      <c r="C17" s="3" t="s">
        <v>190</v>
      </c>
      <c r="D17" s="3">
        <v>49769</v>
      </c>
      <c r="E17" s="3">
        <f>VLOOKUP([1]!Table3[[#This Row],[Zip Code:]],'[1]ZIp-to-PIHP'!$A$1:$C$189,2,FALSE)</f>
        <v>2</v>
      </c>
      <c r="F17" s="3" t="str">
        <f>VLOOKUP([1]!Table3[[#This Row],[Zip Code:]],'[1]ZIp-to-PIHP'!$A$1:$C$189,3,FALSE)</f>
        <v>Northern Michigan Regional Entity</v>
      </c>
      <c r="G17" s="3" t="s">
        <v>191</v>
      </c>
      <c r="H17" s="3" t="s">
        <v>192</v>
      </c>
      <c r="I17" s="3" t="s">
        <v>193</v>
      </c>
      <c r="J17" s="4" t="s">
        <v>194</v>
      </c>
      <c r="K17" s="3" t="s">
        <v>195</v>
      </c>
      <c r="L17" s="3" t="s">
        <v>11</v>
      </c>
      <c r="M17" s="3" t="s">
        <v>12</v>
      </c>
      <c r="N17" s="3"/>
      <c r="O17" s="3" t="s">
        <v>58</v>
      </c>
      <c r="P17" s="3"/>
      <c r="Q17" s="3" t="s">
        <v>58</v>
      </c>
      <c r="R17" s="3">
        <v>51</v>
      </c>
      <c r="S17" s="3">
        <v>3</v>
      </c>
      <c r="T17" s="3" t="s">
        <v>59</v>
      </c>
      <c r="U17" s="3"/>
      <c r="V17" s="3"/>
      <c r="W17" s="3"/>
      <c r="X17" s="3"/>
      <c r="Y17" s="3">
        <v>6</v>
      </c>
      <c r="Z17" s="3">
        <v>1</v>
      </c>
      <c r="AA17" s="3">
        <v>1</v>
      </c>
      <c r="AB17" s="3">
        <v>99</v>
      </c>
      <c r="AC17" s="3">
        <v>79</v>
      </c>
      <c r="AD17" s="3">
        <v>99</v>
      </c>
      <c r="AE17" s="3">
        <v>99</v>
      </c>
      <c r="AF17" s="3">
        <v>79</v>
      </c>
      <c r="AG17" s="3" t="s">
        <v>196</v>
      </c>
      <c r="AH17" s="3" t="s">
        <v>196</v>
      </c>
      <c r="AI17" s="3" t="s">
        <v>64</v>
      </c>
      <c r="AJ17" s="3"/>
      <c r="AK17" s="3" t="s">
        <v>59</v>
      </c>
      <c r="AL17" s="3" t="s">
        <v>197</v>
      </c>
      <c r="AM17" s="3" t="s">
        <v>59</v>
      </c>
      <c r="AN17" s="3"/>
      <c r="AO17" s="3" t="s">
        <v>64</v>
      </c>
      <c r="AP17" s="3"/>
      <c r="AQ17" s="3"/>
      <c r="AR17" s="3"/>
      <c r="AS17" s="3"/>
      <c r="AT17" s="3"/>
      <c r="AU17" s="3"/>
      <c r="AV17" s="3"/>
      <c r="AW17" s="3"/>
      <c r="AX17" s="3" t="s">
        <v>64</v>
      </c>
      <c r="AY17" s="3"/>
    </row>
    <row r="18" spans="1:51" x14ac:dyDescent="0.4">
      <c r="A18" s="1" t="s">
        <v>198</v>
      </c>
      <c r="B18" s="1" t="s">
        <v>199</v>
      </c>
      <c r="C18" s="1" t="s">
        <v>200</v>
      </c>
      <c r="D18" s="1">
        <v>49720</v>
      </c>
      <c r="E18" s="1">
        <f>VLOOKUP([1]!Table3[[#This Row],[Zip Code:]],'[1]ZIp-to-PIHP'!$A$1:$C$189,2,FALSE)</f>
        <v>2</v>
      </c>
      <c r="F18" s="1" t="str">
        <f>VLOOKUP([1]!Table3[[#This Row],[Zip Code:]],'[1]ZIp-to-PIHP'!$A$1:$C$189,3,FALSE)</f>
        <v>Northern Michigan Regional Entity</v>
      </c>
      <c r="G18" s="1" t="s">
        <v>201</v>
      </c>
      <c r="H18" s="1" t="s">
        <v>202</v>
      </c>
      <c r="I18" s="1" t="s">
        <v>203</v>
      </c>
      <c r="J18" s="2">
        <v>2316764514</v>
      </c>
      <c r="K18" s="1" t="s">
        <v>204</v>
      </c>
      <c r="L18" s="1" t="s">
        <v>11</v>
      </c>
      <c r="M18" s="1" t="s">
        <v>12</v>
      </c>
      <c r="N18" s="1"/>
      <c r="O18" s="1" t="s">
        <v>58</v>
      </c>
      <c r="P18" s="1"/>
      <c r="Q18" s="1" t="s">
        <v>58</v>
      </c>
      <c r="R18" s="1">
        <v>11</v>
      </c>
      <c r="S18" s="1">
        <v>0</v>
      </c>
      <c r="T18" s="1" t="s">
        <v>59</v>
      </c>
      <c r="U18" s="1" t="s">
        <v>205</v>
      </c>
      <c r="V18" s="1"/>
      <c r="W18" s="1"/>
      <c r="X18" s="1"/>
      <c r="Y18" s="1">
        <v>0</v>
      </c>
      <c r="Z18" s="1">
        <v>2</v>
      </c>
      <c r="AA18" s="1">
        <v>0</v>
      </c>
      <c r="AB18" s="1">
        <v>50</v>
      </c>
      <c r="AC18" s="1">
        <v>60</v>
      </c>
      <c r="AD18" s="1">
        <v>65</v>
      </c>
      <c r="AE18" s="1"/>
      <c r="AF18" s="1"/>
      <c r="AG18" s="1" t="s">
        <v>206</v>
      </c>
      <c r="AH18" s="1"/>
      <c r="AI18" s="1" t="s">
        <v>64</v>
      </c>
      <c r="AJ18" s="1"/>
      <c r="AK18" s="1" t="s">
        <v>64</v>
      </c>
      <c r="AL18" s="1"/>
      <c r="AM18" s="1" t="s">
        <v>59</v>
      </c>
      <c r="AN18" s="1" t="s">
        <v>207</v>
      </c>
      <c r="AO18" s="1" t="s">
        <v>64</v>
      </c>
      <c r="AP18" s="1"/>
      <c r="AQ18" s="1"/>
      <c r="AR18" s="1"/>
      <c r="AS18" s="1"/>
      <c r="AT18" s="1"/>
      <c r="AU18" s="1"/>
      <c r="AV18" s="1"/>
      <c r="AW18" s="1"/>
      <c r="AX18" s="1" t="s">
        <v>64</v>
      </c>
      <c r="AY18" s="1" t="s">
        <v>208</v>
      </c>
    </row>
    <row r="19" spans="1:51" x14ac:dyDescent="0.4">
      <c r="A19" s="3" t="s">
        <v>209</v>
      </c>
      <c r="B19" s="3" t="s">
        <v>210</v>
      </c>
      <c r="C19" s="3" t="s">
        <v>211</v>
      </c>
      <c r="D19" s="3">
        <v>49444</v>
      </c>
      <c r="E19" s="3">
        <f>VLOOKUP([1]!Table3[[#This Row],[Zip Code:]],'[1]ZIp-to-PIHP'!$A$1:$C$189,2,FALSE)</f>
        <v>3</v>
      </c>
      <c r="F19" s="3" t="str">
        <f>VLOOKUP([1]!Table3[[#This Row],[Zip Code:]],'[1]ZIp-to-PIHP'!$A$1:$C$189,3,FALSE)</f>
        <v>Lakeshore Regional Entity</v>
      </c>
      <c r="G19" s="3" t="s">
        <v>212</v>
      </c>
      <c r="H19" s="3" t="s">
        <v>94</v>
      </c>
      <c r="I19" s="3" t="s">
        <v>71</v>
      </c>
      <c r="J19" s="4">
        <v>2316725982</v>
      </c>
      <c r="K19" s="3" t="s">
        <v>213</v>
      </c>
      <c r="L19" s="3" t="s">
        <v>11</v>
      </c>
      <c r="M19" s="3" t="s">
        <v>12</v>
      </c>
      <c r="N19" s="3"/>
      <c r="O19" s="3" t="s">
        <v>58</v>
      </c>
      <c r="P19" s="3"/>
      <c r="Q19" s="3" t="s">
        <v>58</v>
      </c>
      <c r="R19" s="3">
        <v>60</v>
      </c>
      <c r="S19" s="3">
        <v>3</v>
      </c>
      <c r="T19" s="3" t="s">
        <v>59</v>
      </c>
      <c r="U19" s="3"/>
      <c r="V19" s="3"/>
      <c r="W19" s="3"/>
      <c r="X19" s="3"/>
      <c r="Y19" s="3">
        <v>10</v>
      </c>
      <c r="Z19" s="3">
        <v>3</v>
      </c>
      <c r="AA19" s="3">
        <v>0</v>
      </c>
      <c r="AB19" s="3"/>
      <c r="AC19" s="3"/>
      <c r="AD19" s="3"/>
      <c r="AE19" s="3"/>
      <c r="AF19" s="3"/>
      <c r="AG19" s="3"/>
      <c r="AH19" s="3"/>
      <c r="AI19" s="3" t="s">
        <v>64</v>
      </c>
      <c r="AJ19" s="3"/>
      <c r="AK19" s="3" t="s">
        <v>64</v>
      </c>
      <c r="AL19" s="3"/>
      <c r="AM19" s="3" t="s">
        <v>59</v>
      </c>
      <c r="AN19" s="3"/>
      <c r="AO19" s="3" t="s">
        <v>64</v>
      </c>
      <c r="AP19" s="3"/>
      <c r="AQ19" s="3"/>
      <c r="AR19" s="3"/>
      <c r="AS19" s="3"/>
      <c r="AT19" s="3"/>
      <c r="AU19" s="3"/>
      <c r="AV19" s="3"/>
      <c r="AW19" s="3"/>
      <c r="AX19" s="3" t="s">
        <v>59</v>
      </c>
      <c r="AY19" s="3"/>
    </row>
    <row r="20" spans="1:51" x14ac:dyDescent="0.4">
      <c r="A20" s="1" t="s">
        <v>214</v>
      </c>
      <c r="B20" s="1" t="s">
        <v>215</v>
      </c>
      <c r="C20" s="1" t="s">
        <v>216</v>
      </c>
      <c r="D20" s="1">
        <v>49512</v>
      </c>
      <c r="E20" s="1">
        <f>VLOOKUP([1]!Table3[[#This Row],[Zip Code:]],'[1]ZIp-to-PIHP'!$A$1:$C$189,2,FALSE)</f>
        <v>3</v>
      </c>
      <c r="F20" s="1" t="str">
        <f>VLOOKUP([1]!Table3[[#This Row],[Zip Code:]],'[1]ZIp-to-PIHP'!$A$1:$C$189,3,FALSE)</f>
        <v>Lakeshore Regional Entity</v>
      </c>
      <c r="G20" s="1" t="s">
        <v>128</v>
      </c>
      <c r="H20" s="1" t="s">
        <v>129</v>
      </c>
      <c r="I20" s="1" t="s">
        <v>130</v>
      </c>
      <c r="J20" s="2">
        <v>6164059847</v>
      </c>
      <c r="K20" s="1" t="s">
        <v>217</v>
      </c>
      <c r="L20" s="1" t="s">
        <v>11</v>
      </c>
      <c r="M20" s="1" t="s">
        <v>12</v>
      </c>
      <c r="N20" s="1"/>
      <c r="O20" s="1" t="s">
        <v>58</v>
      </c>
      <c r="P20" s="1"/>
      <c r="Q20" s="1" t="s">
        <v>58</v>
      </c>
      <c r="R20" s="1">
        <v>94</v>
      </c>
      <c r="S20" s="1">
        <v>5</v>
      </c>
      <c r="T20" s="1" t="s">
        <v>59</v>
      </c>
      <c r="U20" s="1" t="s">
        <v>218</v>
      </c>
      <c r="V20" s="1"/>
      <c r="W20" s="1"/>
      <c r="X20" s="1"/>
      <c r="Y20" s="1">
        <v>0</v>
      </c>
      <c r="Z20" s="1">
        <v>4</v>
      </c>
      <c r="AA20" s="1">
        <v>0</v>
      </c>
      <c r="AB20" s="1">
        <v>46</v>
      </c>
      <c r="AC20" s="1">
        <v>47</v>
      </c>
      <c r="AD20" s="1">
        <v>0</v>
      </c>
      <c r="AE20" s="1">
        <v>0</v>
      </c>
      <c r="AF20" s="1" t="s">
        <v>176</v>
      </c>
      <c r="AG20" s="1"/>
      <c r="AH20" s="1"/>
      <c r="AI20" s="1" t="s">
        <v>64</v>
      </c>
      <c r="AJ20" s="1"/>
      <c r="AK20" s="1" t="s">
        <v>59</v>
      </c>
      <c r="AL20" s="1"/>
      <c r="AM20" s="1" t="s">
        <v>64</v>
      </c>
      <c r="AN20" s="1"/>
      <c r="AO20" s="1" t="s">
        <v>64</v>
      </c>
      <c r="AP20" s="1"/>
      <c r="AQ20" s="1"/>
      <c r="AR20" s="1"/>
      <c r="AS20" s="1"/>
      <c r="AT20" s="1"/>
      <c r="AU20" s="1"/>
      <c r="AV20" s="1"/>
      <c r="AW20" s="1"/>
      <c r="AX20" s="1" t="s">
        <v>64</v>
      </c>
      <c r="AY20" s="1" t="s">
        <v>219</v>
      </c>
    </row>
    <row r="21" spans="1:51" x14ac:dyDescent="0.4">
      <c r="A21" s="3" t="s">
        <v>220</v>
      </c>
      <c r="B21" s="3" t="s">
        <v>221</v>
      </c>
      <c r="C21" s="3" t="s">
        <v>222</v>
      </c>
      <c r="D21" s="3">
        <v>49424</v>
      </c>
      <c r="E21" s="3">
        <f>VLOOKUP([1]!Table3[[#This Row],[Zip Code:]],'[1]ZIp-to-PIHP'!$A$1:$C$189,2,FALSE)</f>
        <v>3</v>
      </c>
      <c r="F21" s="3" t="str">
        <f>VLOOKUP([1]!Table3[[#This Row],[Zip Code:]],'[1]ZIp-to-PIHP'!$A$1:$C$189,3,FALSE)</f>
        <v>Lakeshore Regional Entity</v>
      </c>
      <c r="G21" s="3" t="s">
        <v>223</v>
      </c>
      <c r="H21" s="3" t="s">
        <v>224</v>
      </c>
      <c r="I21" s="3" t="s">
        <v>225</v>
      </c>
      <c r="J21" s="4" t="s">
        <v>226</v>
      </c>
      <c r="K21" s="3" t="s">
        <v>227</v>
      </c>
      <c r="L21" s="3" t="s">
        <v>11</v>
      </c>
      <c r="M21" s="3" t="s">
        <v>12</v>
      </c>
      <c r="N21" s="3"/>
      <c r="O21" s="3" t="s">
        <v>58</v>
      </c>
      <c r="P21" s="3"/>
      <c r="Q21" s="3" t="s">
        <v>58</v>
      </c>
      <c r="R21" s="3">
        <v>80</v>
      </c>
      <c r="S21" s="3">
        <v>10</v>
      </c>
      <c r="T21" s="3" t="s">
        <v>59</v>
      </c>
      <c r="U21" s="3"/>
      <c r="V21" s="3"/>
      <c r="W21" s="3"/>
      <c r="X21" s="3"/>
      <c r="Y21" s="3">
        <v>22</v>
      </c>
      <c r="Z21" s="3">
        <v>8</v>
      </c>
      <c r="AA21" s="3">
        <v>4</v>
      </c>
      <c r="AB21" s="3"/>
      <c r="AC21" s="3"/>
      <c r="AD21" s="3"/>
      <c r="AE21" s="3"/>
      <c r="AF21" s="3"/>
      <c r="AG21" s="3"/>
      <c r="AH21" s="3"/>
      <c r="AI21" s="3" t="s">
        <v>59</v>
      </c>
      <c r="AJ21" s="3"/>
      <c r="AK21" s="3" t="s">
        <v>59</v>
      </c>
      <c r="AL21" s="3"/>
      <c r="AM21" s="3" t="s">
        <v>64</v>
      </c>
      <c r="AN21" s="3"/>
      <c r="AO21" s="3" t="s">
        <v>64</v>
      </c>
      <c r="AP21" s="3"/>
      <c r="AQ21" s="3"/>
      <c r="AR21" s="3"/>
      <c r="AS21" s="3"/>
      <c r="AT21" s="3"/>
      <c r="AU21" s="3"/>
      <c r="AV21" s="3"/>
      <c r="AW21" s="3"/>
      <c r="AX21" s="3" t="s">
        <v>64</v>
      </c>
      <c r="AY21" s="3"/>
    </row>
    <row r="22" spans="1:51" x14ac:dyDescent="0.4">
      <c r="A22" s="1" t="s">
        <v>228</v>
      </c>
      <c r="B22" s="1" t="s">
        <v>229</v>
      </c>
      <c r="C22" s="1" t="s">
        <v>230</v>
      </c>
      <c r="D22" s="1">
        <v>49453</v>
      </c>
      <c r="E22" s="1">
        <f>VLOOKUP([1]!Table3[[#This Row],[Zip Code:]],'[1]ZIp-to-PIHP'!$A$1:$C$189,2,FALSE)</f>
        <v>3</v>
      </c>
      <c r="F22" s="1" t="str">
        <f>VLOOKUP([1]!Table3[[#This Row],[Zip Code:]],'[1]ZIp-to-PIHP'!$A$1:$C$189,3,FALSE)</f>
        <v>Lakeshore Regional Entity</v>
      </c>
      <c r="G22" s="1" t="s">
        <v>85</v>
      </c>
      <c r="H22" s="1" t="s">
        <v>231</v>
      </c>
      <c r="I22" s="1" t="s">
        <v>232</v>
      </c>
      <c r="J22" s="2">
        <v>2318783191</v>
      </c>
      <c r="K22" s="1" t="s">
        <v>233</v>
      </c>
      <c r="L22" s="1" t="s">
        <v>11</v>
      </c>
      <c r="M22" s="1" t="s">
        <v>12</v>
      </c>
      <c r="N22" s="1"/>
      <c r="O22" s="1" t="s">
        <v>58</v>
      </c>
      <c r="P22" s="1"/>
      <c r="Q22" s="1" t="s">
        <v>58</v>
      </c>
      <c r="R22" s="1">
        <v>9</v>
      </c>
      <c r="S22" s="1">
        <v>0</v>
      </c>
      <c r="T22" s="1" t="s">
        <v>59</v>
      </c>
      <c r="U22" s="1"/>
      <c r="V22" s="1"/>
      <c r="W22" s="1"/>
      <c r="X22" s="1"/>
      <c r="Y22" s="1">
        <v>0</v>
      </c>
      <c r="Z22" s="1">
        <v>0</v>
      </c>
      <c r="AA22" s="1">
        <v>1</v>
      </c>
      <c r="AB22" s="1">
        <v>89</v>
      </c>
      <c r="AC22" s="1">
        <v>89</v>
      </c>
      <c r="AD22" s="1">
        <v>0</v>
      </c>
      <c r="AE22" s="1">
        <v>109</v>
      </c>
      <c r="AF22" s="1">
        <v>0</v>
      </c>
      <c r="AG22" s="1">
        <v>0</v>
      </c>
      <c r="AH22" s="1">
        <v>0</v>
      </c>
      <c r="AI22" s="1" t="s">
        <v>64</v>
      </c>
      <c r="AJ22" s="1"/>
      <c r="AK22" s="1" t="s">
        <v>59</v>
      </c>
      <c r="AL22" s="1" t="s">
        <v>234</v>
      </c>
      <c r="AM22" s="1" t="s">
        <v>59</v>
      </c>
      <c r="AN22" s="1"/>
      <c r="AO22" s="1" t="s">
        <v>64</v>
      </c>
      <c r="AP22" s="1"/>
      <c r="AQ22" s="1"/>
      <c r="AR22" s="1"/>
      <c r="AS22" s="1"/>
      <c r="AT22" s="1"/>
      <c r="AU22" s="1"/>
      <c r="AV22" s="1"/>
      <c r="AW22" s="1"/>
      <c r="AX22" s="1" t="s">
        <v>64</v>
      </c>
      <c r="AY22" s="1" t="s">
        <v>235</v>
      </c>
    </row>
    <row r="23" spans="1:51" x14ac:dyDescent="0.4">
      <c r="A23" s="3" t="s">
        <v>236</v>
      </c>
      <c r="B23" s="3" t="s">
        <v>237</v>
      </c>
      <c r="C23" s="3" t="s">
        <v>238</v>
      </c>
      <c r="D23" s="3">
        <v>49546</v>
      </c>
      <c r="E23" s="3">
        <f>VLOOKUP([1]!Table3[[#This Row],[Zip Code:]],'[1]ZIp-to-PIHP'!$A$1:$C$189,2,FALSE)</f>
        <v>3</v>
      </c>
      <c r="F23" s="3" t="str">
        <f>VLOOKUP([1]!Table3[[#This Row],[Zip Code:]],'[1]ZIp-to-PIHP'!$A$1:$C$189,3,FALSE)</f>
        <v>Lakeshore Regional Entity</v>
      </c>
      <c r="G23" s="3" t="s">
        <v>239</v>
      </c>
      <c r="H23" s="3" t="s">
        <v>240</v>
      </c>
      <c r="I23" s="3" t="s">
        <v>241</v>
      </c>
      <c r="J23" s="4" t="s">
        <v>242</v>
      </c>
      <c r="K23" s="3" t="s">
        <v>243</v>
      </c>
      <c r="L23" s="3" t="s">
        <v>11</v>
      </c>
      <c r="M23" s="3" t="s">
        <v>12</v>
      </c>
      <c r="N23" s="3"/>
      <c r="O23" s="3" t="s">
        <v>58</v>
      </c>
      <c r="P23" s="3"/>
      <c r="Q23" s="3" t="s">
        <v>58</v>
      </c>
      <c r="R23" s="3">
        <v>80</v>
      </c>
      <c r="S23" s="3">
        <v>5</v>
      </c>
      <c r="T23" s="3" t="s">
        <v>64</v>
      </c>
      <c r="U23" s="3"/>
      <c r="V23" s="3" t="s">
        <v>64</v>
      </c>
      <c r="W23" s="3"/>
      <c r="X23" s="3" t="s">
        <v>59</v>
      </c>
      <c r="Y23" s="3">
        <v>0</v>
      </c>
      <c r="Z23" s="3">
        <v>8</v>
      </c>
      <c r="AA23" s="3">
        <v>0</v>
      </c>
      <c r="AB23" s="3" t="s">
        <v>244</v>
      </c>
      <c r="AC23" s="3" t="s">
        <v>244</v>
      </c>
      <c r="AD23" s="3" t="s">
        <v>244</v>
      </c>
      <c r="AE23" s="3" t="s">
        <v>245</v>
      </c>
      <c r="AF23" s="3" t="s">
        <v>244</v>
      </c>
      <c r="AG23" s="3" t="s">
        <v>244</v>
      </c>
      <c r="AH23" s="3" t="s">
        <v>244</v>
      </c>
      <c r="AI23" s="3" t="s">
        <v>64</v>
      </c>
      <c r="AJ23" s="3"/>
      <c r="AK23" s="3" t="s">
        <v>64</v>
      </c>
      <c r="AL23" s="3" t="s">
        <v>246</v>
      </c>
      <c r="AM23" s="3" t="s">
        <v>59</v>
      </c>
      <c r="AN23" s="3"/>
      <c r="AO23" s="3" t="s">
        <v>64</v>
      </c>
      <c r="AP23" s="3"/>
      <c r="AQ23" s="3"/>
      <c r="AR23" s="3"/>
      <c r="AS23" s="3"/>
      <c r="AT23" s="3"/>
      <c r="AU23" s="3"/>
      <c r="AV23" s="3"/>
      <c r="AW23" s="3"/>
      <c r="AX23" s="3" t="s">
        <v>75</v>
      </c>
      <c r="AY23" s="3" t="s">
        <v>247</v>
      </c>
    </row>
    <row r="24" spans="1:51" x14ac:dyDescent="0.4">
      <c r="A24" s="1" t="s">
        <v>248</v>
      </c>
      <c r="B24" s="1" t="s">
        <v>249</v>
      </c>
      <c r="C24" s="1" t="s">
        <v>250</v>
      </c>
      <c r="D24" s="1">
        <v>49424</v>
      </c>
      <c r="E24" s="1">
        <f>VLOOKUP([1]!Table3[[#This Row],[Zip Code:]],'[1]ZIp-to-PIHP'!$A$1:$C$189,2,FALSE)</f>
        <v>3</v>
      </c>
      <c r="F24" s="1" t="str">
        <f>VLOOKUP([1]!Table3[[#This Row],[Zip Code:]],'[1]ZIp-to-PIHP'!$A$1:$C$189,3,FALSE)</f>
        <v>Lakeshore Regional Entity</v>
      </c>
      <c r="G24" s="1" t="s">
        <v>251</v>
      </c>
      <c r="H24" s="1" t="s">
        <v>252</v>
      </c>
      <c r="I24" s="1" t="s">
        <v>241</v>
      </c>
      <c r="J24" s="2" t="s">
        <v>253</v>
      </c>
      <c r="K24" s="1" t="s">
        <v>254</v>
      </c>
      <c r="L24" s="1" t="s">
        <v>11</v>
      </c>
      <c r="M24" s="1" t="s">
        <v>12</v>
      </c>
      <c r="N24" s="1" t="s">
        <v>120</v>
      </c>
      <c r="O24" s="1" t="s">
        <v>58</v>
      </c>
      <c r="P24" s="1" t="s">
        <v>120</v>
      </c>
      <c r="Q24" s="1" t="s">
        <v>58</v>
      </c>
      <c r="R24" s="1">
        <v>62</v>
      </c>
      <c r="S24" s="1">
        <v>3</v>
      </c>
      <c r="T24" s="1" t="s">
        <v>64</v>
      </c>
      <c r="U24" s="1"/>
      <c r="V24" s="1" t="s">
        <v>64</v>
      </c>
      <c r="W24" s="1"/>
      <c r="X24" s="1" t="s">
        <v>64</v>
      </c>
      <c r="Y24" s="1">
        <v>4</v>
      </c>
      <c r="Z24" s="1">
        <v>0</v>
      </c>
      <c r="AA24" s="1">
        <v>0</v>
      </c>
      <c r="AB24" s="1" t="s">
        <v>255</v>
      </c>
      <c r="AC24" s="1" t="s">
        <v>255</v>
      </c>
      <c r="AD24" s="1"/>
      <c r="AE24" s="1"/>
      <c r="AF24" s="1" t="s">
        <v>256</v>
      </c>
      <c r="AG24" s="1" t="s">
        <v>257</v>
      </c>
      <c r="AH24" s="1" t="s">
        <v>258</v>
      </c>
      <c r="AI24" s="1" t="s">
        <v>64</v>
      </c>
      <c r="AJ24" s="1"/>
      <c r="AK24" s="1" t="s">
        <v>64</v>
      </c>
      <c r="AL24" s="1"/>
      <c r="AM24" s="1" t="s">
        <v>64</v>
      </c>
      <c r="AN24" s="1"/>
      <c r="AO24" s="1" t="s">
        <v>64</v>
      </c>
      <c r="AP24" s="1"/>
      <c r="AQ24" s="1"/>
      <c r="AR24" s="1"/>
      <c r="AS24" s="1"/>
      <c r="AT24" s="1"/>
      <c r="AU24" s="1"/>
      <c r="AV24" s="1"/>
      <c r="AW24" s="1"/>
      <c r="AX24" s="1" t="s">
        <v>75</v>
      </c>
      <c r="AY24" s="1"/>
    </row>
    <row r="25" spans="1:51" x14ac:dyDescent="0.4">
      <c r="A25" s="3" t="s">
        <v>259</v>
      </c>
      <c r="B25" s="3" t="s">
        <v>260</v>
      </c>
      <c r="C25" s="3" t="s">
        <v>261</v>
      </c>
      <c r="D25" s="3">
        <v>49544</v>
      </c>
      <c r="E25" s="3">
        <f>VLOOKUP([1]!Table3[[#This Row],[Zip Code:]],'[1]ZIp-to-PIHP'!$A$1:$C$189,2,FALSE)</f>
        <v>3</v>
      </c>
      <c r="F25" s="3" t="str">
        <f>VLOOKUP([1]!Table3[[#This Row],[Zip Code:]],'[1]ZIp-to-PIHP'!$A$1:$C$189,3,FALSE)</f>
        <v>Lakeshore Regional Entity</v>
      </c>
      <c r="G25" s="3" t="s">
        <v>262</v>
      </c>
      <c r="H25" s="3" t="s">
        <v>263</v>
      </c>
      <c r="I25" s="3" t="s">
        <v>241</v>
      </c>
      <c r="J25" s="4" t="s">
        <v>264</v>
      </c>
      <c r="K25" s="3" t="s">
        <v>265</v>
      </c>
      <c r="L25" s="3" t="s">
        <v>11</v>
      </c>
      <c r="M25" s="3" t="s">
        <v>12</v>
      </c>
      <c r="N25" s="3"/>
      <c r="O25" s="3" t="s">
        <v>58</v>
      </c>
      <c r="P25" s="3"/>
      <c r="Q25" s="3" t="s">
        <v>58</v>
      </c>
      <c r="R25" s="3">
        <v>84</v>
      </c>
      <c r="S25" s="3">
        <v>11</v>
      </c>
      <c r="T25" s="3" t="s">
        <v>59</v>
      </c>
      <c r="U25" s="3"/>
      <c r="V25" s="3"/>
      <c r="W25" s="3"/>
      <c r="X25" s="3"/>
      <c r="Y25" s="3">
        <v>18</v>
      </c>
      <c r="Z25" s="3">
        <v>4</v>
      </c>
      <c r="AA25" s="3">
        <v>0</v>
      </c>
      <c r="AB25" s="3" t="s">
        <v>266</v>
      </c>
      <c r="AC25" s="3" t="s">
        <v>266</v>
      </c>
      <c r="AD25" s="3" t="s">
        <v>266</v>
      </c>
      <c r="AE25" s="3" t="s">
        <v>266</v>
      </c>
      <c r="AF25" s="3" t="s">
        <v>266</v>
      </c>
      <c r="AG25" s="3" t="s">
        <v>267</v>
      </c>
      <c r="AH25" s="3"/>
      <c r="AI25" s="3" t="s">
        <v>64</v>
      </c>
      <c r="AJ25" s="3"/>
      <c r="AK25" s="3" t="s">
        <v>59</v>
      </c>
      <c r="AL25" s="3" t="s">
        <v>268</v>
      </c>
      <c r="AM25" s="3" t="s">
        <v>59</v>
      </c>
      <c r="AN25" s="3" t="s">
        <v>269</v>
      </c>
      <c r="AO25" s="3" t="s">
        <v>64</v>
      </c>
      <c r="AP25" s="3"/>
      <c r="AQ25" s="3"/>
      <c r="AR25" s="3"/>
      <c r="AS25" s="3"/>
      <c r="AT25" s="3"/>
      <c r="AU25" s="3"/>
      <c r="AV25" s="3"/>
      <c r="AW25" s="3"/>
      <c r="AX25" s="3" t="s">
        <v>64</v>
      </c>
      <c r="AY25" s="3"/>
    </row>
    <row r="26" spans="1:51" x14ac:dyDescent="0.4">
      <c r="A26" s="1" t="s">
        <v>270</v>
      </c>
      <c r="B26" s="1" t="s">
        <v>237</v>
      </c>
      <c r="C26" s="1" t="s">
        <v>238</v>
      </c>
      <c r="D26" s="1">
        <v>49546</v>
      </c>
      <c r="E26" s="1">
        <f>VLOOKUP([1]!Table3[[#This Row],[Zip Code:]],'[1]ZIp-to-PIHP'!$A$1:$C$189,2,FALSE)</f>
        <v>3</v>
      </c>
      <c r="F26" s="1" t="str">
        <f>VLOOKUP([1]!Table3[[#This Row],[Zip Code:]],'[1]ZIp-to-PIHP'!$A$1:$C$189,3,FALSE)</f>
        <v>Lakeshore Regional Entity</v>
      </c>
      <c r="G26" s="1" t="s">
        <v>239</v>
      </c>
      <c r="H26" s="1" t="s">
        <v>240</v>
      </c>
      <c r="I26" s="1" t="s">
        <v>271</v>
      </c>
      <c r="J26" s="2" t="s">
        <v>272</v>
      </c>
      <c r="K26" s="1" t="s">
        <v>243</v>
      </c>
      <c r="L26" s="1" t="s">
        <v>11</v>
      </c>
      <c r="M26" s="1" t="s">
        <v>12</v>
      </c>
      <c r="N26" s="1"/>
      <c r="O26" s="1" t="s">
        <v>58</v>
      </c>
      <c r="P26" s="1"/>
      <c r="Q26" s="1" t="s">
        <v>58</v>
      </c>
      <c r="R26" s="1">
        <v>78</v>
      </c>
      <c r="S26" s="1">
        <v>5</v>
      </c>
      <c r="T26" s="1" t="s">
        <v>64</v>
      </c>
      <c r="U26" s="1"/>
      <c r="V26" s="1" t="s">
        <v>64</v>
      </c>
      <c r="W26" s="1"/>
      <c r="X26" s="1" t="s">
        <v>59</v>
      </c>
      <c r="Y26" s="1">
        <v>0</v>
      </c>
      <c r="Z26" s="1">
        <v>78</v>
      </c>
      <c r="AA26" s="1">
        <v>78</v>
      </c>
      <c r="AB26" s="1" t="s">
        <v>244</v>
      </c>
      <c r="AC26" s="1" t="s">
        <v>244</v>
      </c>
      <c r="AD26" s="1" t="s">
        <v>244</v>
      </c>
      <c r="AE26" s="1" t="s">
        <v>244</v>
      </c>
      <c r="AF26" s="1" t="s">
        <v>244</v>
      </c>
      <c r="AG26" s="1" t="s">
        <v>244</v>
      </c>
      <c r="AH26" s="1" t="s">
        <v>244</v>
      </c>
      <c r="AI26" s="1" t="s">
        <v>64</v>
      </c>
      <c r="AJ26" s="1"/>
      <c r="AK26" s="1" t="s">
        <v>64</v>
      </c>
      <c r="AL26" s="1" t="s">
        <v>273</v>
      </c>
      <c r="AM26" s="1" t="s">
        <v>59</v>
      </c>
      <c r="AN26" s="1"/>
      <c r="AO26" s="1" t="s">
        <v>64</v>
      </c>
      <c r="AP26" s="1"/>
      <c r="AQ26" s="1"/>
      <c r="AR26" s="1"/>
      <c r="AS26" s="1"/>
      <c r="AT26" s="1"/>
      <c r="AU26" s="1"/>
      <c r="AV26" s="1"/>
      <c r="AW26" s="1"/>
      <c r="AX26" s="1" t="s">
        <v>75</v>
      </c>
      <c r="AY26" s="1" t="s">
        <v>274</v>
      </c>
    </row>
    <row r="27" spans="1:51" x14ac:dyDescent="0.4">
      <c r="A27" s="3" t="s">
        <v>275</v>
      </c>
      <c r="B27" s="3" t="s">
        <v>276</v>
      </c>
      <c r="C27" s="3" t="s">
        <v>238</v>
      </c>
      <c r="D27" s="3">
        <v>49512</v>
      </c>
      <c r="E27" s="3">
        <f>VLOOKUP([1]!Table3[[#This Row],[Zip Code:]],'[1]ZIp-to-PIHP'!$A$1:$C$189,2,FALSE)</f>
        <v>3</v>
      </c>
      <c r="F27" s="3" t="str">
        <f>VLOOKUP([1]!Table3[[#This Row],[Zip Code:]],'[1]ZIp-to-PIHP'!$A$1:$C$189,3,FALSE)</f>
        <v>Lakeshore Regional Entity</v>
      </c>
      <c r="G27" s="3" t="s">
        <v>277</v>
      </c>
      <c r="H27" s="3" t="s">
        <v>278</v>
      </c>
      <c r="I27" s="3" t="s">
        <v>279</v>
      </c>
      <c r="J27" s="4" t="s">
        <v>280</v>
      </c>
      <c r="K27" s="3" t="s">
        <v>281</v>
      </c>
      <c r="L27" s="3" t="s">
        <v>11</v>
      </c>
      <c r="M27" s="3" t="s">
        <v>12</v>
      </c>
      <c r="N27" s="3"/>
      <c r="O27" s="3" t="s">
        <v>58</v>
      </c>
      <c r="P27" s="3"/>
      <c r="Q27" s="3" t="s">
        <v>58</v>
      </c>
      <c r="R27" s="3">
        <v>107</v>
      </c>
      <c r="S27" s="3">
        <v>6</v>
      </c>
      <c r="T27" s="3" t="s">
        <v>59</v>
      </c>
      <c r="U27" s="3"/>
      <c r="V27" s="3"/>
      <c r="W27" s="3"/>
      <c r="X27" s="3"/>
      <c r="Y27" s="3">
        <v>0</v>
      </c>
      <c r="Z27" s="3">
        <v>0</v>
      </c>
      <c r="AA27" s="3">
        <v>0</v>
      </c>
      <c r="AB27" s="3"/>
      <c r="AC27" s="3"/>
      <c r="AD27" s="3"/>
      <c r="AE27" s="3"/>
      <c r="AF27" s="3"/>
      <c r="AG27" s="3"/>
      <c r="AH27" s="3"/>
      <c r="AI27" s="3" t="s">
        <v>64</v>
      </c>
      <c r="AJ27" s="3"/>
      <c r="AK27" s="3" t="s">
        <v>64</v>
      </c>
      <c r="AL27" s="3"/>
      <c r="AM27" s="3" t="s">
        <v>64</v>
      </c>
      <c r="AN27" s="3" t="s">
        <v>282</v>
      </c>
      <c r="AO27" s="3" t="s">
        <v>64</v>
      </c>
      <c r="AP27" s="3"/>
      <c r="AQ27" s="3"/>
      <c r="AR27" s="3"/>
      <c r="AS27" s="3"/>
      <c r="AT27" s="3"/>
      <c r="AU27" s="3"/>
      <c r="AV27" s="3"/>
      <c r="AW27" s="3"/>
      <c r="AX27" s="3" t="s">
        <v>64</v>
      </c>
      <c r="AY27" s="3"/>
    </row>
    <row r="28" spans="1:51" x14ac:dyDescent="0.4">
      <c r="A28" s="1" t="s">
        <v>283</v>
      </c>
      <c r="B28" s="1" t="s">
        <v>284</v>
      </c>
      <c r="C28" s="1" t="s">
        <v>238</v>
      </c>
      <c r="D28" s="1">
        <v>49544</v>
      </c>
      <c r="E28" s="1">
        <f>VLOOKUP([1]!Table3[[#This Row],[Zip Code:]],'[1]ZIp-to-PIHP'!$A$1:$C$189,2,FALSE)</f>
        <v>3</v>
      </c>
      <c r="F28" s="1" t="str">
        <f>VLOOKUP([1]!Table3[[#This Row],[Zip Code:]],'[1]ZIp-to-PIHP'!$A$1:$C$189,3,FALSE)</f>
        <v>Lakeshore Regional Entity</v>
      </c>
      <c r="G28" s="1" t="s">
        <v>262</v>
      </c>
      <c r="H28" s="1" t="s">
        <v>263</v>
      </c>
      <c r="I28" s="1" t="s">
        <v>241</v>
      </c>
      <c r="J28" s="2" t="s">
        <v>264</v>
      </c>
      <c r="K28" s="1" t="s">
        <v>285</v>
      </c>
      <c r="L28" s="1" t="s">
        <v>11</v>
      </c>
      <c r="M28" s="1" t="s">
        <v>12</v>
      </c>
      <c r="N28" s="1"/>
      <c r="O28" s="1" t="s">
        <v>58</v>
      </c>
      <c r="P28" s="1"/>
      <c r="Q28" s="1" t="s">
        <v>58</v>
      </c>
      <c r="R28" s="1">
        <v>76</v>
      </c>
      <c r="S28" s="1">
        <v>6</v>
      </c>
      <c r="T28" s="1" t="s">
        <v>59</v>
      </c>
      <c r="U28" s="1"/>
      <c r="V28" s="1"/>
      <c r="W28" s="1"/>
      <c r="X28" s="1"/>
      <c r="Y28" s="1">
        <v>0</v>
      </c>
      <c r="Z28" s="1">
        <v>76</v>
      </c>
      <c r="AA28" s="1">
        <v>0</v>
      </c>
      <c r="AB28" s="1" t="s">
        <v>286</v>
      </c>
      <c r="AC28" s="1" t="s">
        <v>286</v>
      </c>
      <c r="AD28" s="1" t="s">
        <v>286</v>
      </c>
      <c r="AE28" s="1"/>
      <c r="AF28" s="1" t="s">
        <v>286</v>
      </c>
      <c r="AG28" s="1"/>
      <c r="AH28" s="1"/>
      <c r="AI28" s="1" t="s">
        <v>64</v>
      </c>
      <c r="AJ28" s="1"/>
      <c r="AK28" s="1" t="s">
        <v>59</v>
      </c>
      <c r="AL28" s="1" t="s">
        <v>287</v>
      </c>
      <c r="AM28" s="1" t="s">
        <v>59</v>
      </c>
      <c r="AN28" s="1" t="s">
        <v>269</v>
      </c>
      <c r="AO28" s="1" t="s">
        <v>64</v>
      </c>
      <c r="AP28" s="1"/>
      <c r="AQ28" s="1"/>
      <c r="AR28" s="1"/>
      <c r="AS28" s="1"/>
      <c r="AT28" s="1"/>
      <c r="AU28" s="1"/>
      <c r="AV28" s="1"/>
      <c r="AW28" s="1"/>
      <c r="AX28" s="1" t="s">
        <v>75</v>
      </c>
      <c r="AY28" s="1"/>
    </row>
    <row r="29" spans="1:51" x14ac:dyDescent="0.4">
      <c r="A29" s="3" t="s">
        <v>288</v>
      </c>
      <c r="B29" s="3" t="s">
        <v>289</v>
      </c>
      <c r="C29" s="3" t="s">
        <v>290</v>
      </c>
      <c r="D29" s="3">
        <v>49509</v>
      </c>
      <c r="E29" s="3">
        <f>VLOOKUP([1]!Table3[[#This Row],[Zip Code:]],'[1]ZIp-to-PIHP'!$A$1:$C$189,2,FALSE)</f>
        <v>3</v>
      </c>
      <c r="F29" s="3" t="str">
        <f>VLOOKUP([1]!Table3[[#This Row],[Zip Code:]],'[1]ZIp-to-PIHP'!$A$1:$C$189,3,FALSE)</f>
        <v>Lakeshore Regional Entity</v>
      </c>
      <c r="G29" s="3" t="s">
        <v>291</v>
      </c>
      <c r="H29" s="3" t="s">
        <v>94</v>
      </c>
      <c r="I29" s="3" t="s">
        <v>292</v>
      </c>
      <c r="J29" s="4">
        <v>6168022065</v>
      </c>
      <c r="K29" s="3" t="s">
        <v>293</v>
      </c>
      <c r="L29" s="3" t="s">
        <v>11</v>
      </c>
      <c r="M29" s="3" t="s">
        <v>12</v>
      </c>
      <c r="N29" s="3"/>
      <c r="O29" s="3" t="s">
        <v>58</v>
      </c>
      <c r="P29" s="3"/>
      <c r="Q29" s="3" t="s">
        <v>58</v>
      </c>
      <c r="R29" s="3">
        <v>85</v>
      </c>
      <c r="S29" s="3">
        <v>6</v>
      </c>
      <c r="T29" s="3" t="s">
        <v>59</v>
      </c>
      <c r="U29" s="3"/>
      <c r="V29" s="3"/>
      <c r="W29" s="3"/>
      <c r="X29" s="3"/>
      <c r="Y29" s="3">
        <v>3</v>
      </c>
      <c r="Z29" s="3">
        <v>3</v>
      </c>
      <c r="AA29" s="3">
        <v>3</v>
      </c>
      <c r="AB29" s="3">
        <v>75</v>
      </c>
      <c r="AC29" s="3">
        <v>75</v>
      </c>
      <c r="AD29" s="3">
        <v>80</v>
      </c>
      <c r="AE29" s="3">
        <v>80</v>
      </c>
      <c r="AF29" s="3">
        <v>75</v>
      </c>
      <c r="AG29" s="3">
        <v>70</v>
      </c>
      <c r="AH29" s="3">
        <v>70</v>
      </c>
      <c r="AI29" s="3" t="s">
        <v>59</v>
      </c>
      <c r="AJ29" s="3">
        <v>300</v>
      </c>
      <c r="AK29" s="3" t="s">
        <v>59</v>
      </c>
      <c r="AL29" s="3">
        <v>300</v>
      </c>
      <c r="AM29" s="3" t="s">
        <v>59</v>
      </c>
      <c r="AN29" s="3"/>
      <c r="AO29" s="3" t="s">
        <v>64</v>
      </c>
      <c r="AP29" s="3"/>
      <c r="AQ29" s="3"/>
      <c r="AR29" s="3"/>
      <c r="AS29" s="3"/>
      <c r="AT29" s="3"/>
      <c r="AU29" s="3"/>
      <c r="AV29" s="3"/>
      <c r="AW29" s="3"/>
      <c r="AX29" s="3" t="s">
        <v>64</v>
      </c>
      <c r="AY29" s="3" t="s">
        <v>294</v>
      </c>
    </row>
    <row r="30" spans="1:51" x14ac:dyDescent="0.4">
      <c r="A30" s="1" t="s">
        <v>295</v>
      </c>
      <c r="B30" s="1" t="s">
        <v>296</v>
      </c>
      <c r="C30" s="1" t="s">
        <v>238</v>
      </c>
      <c r="D30" s="1">
        <v>49504</v>
      </c>
      <c r="E30" s="1">
        <f>VLOOKUP([1]!Table3[[#This Row],[Zip Code:]],'[1]ZIp-to-PIHP'!$A$1:$C$189,2,FALSE)</f>
        <v>3</v>
      </c>
      <c r="F30" s="1" t="str">
        <f>VLOOKUP([1]!Table3[[#This Row],[Zip Code:]],'[1]ZIp-to-PIHP'!$A$1:$C$189,3,FALSE)</f>
        <v>Lakeshore Regional Entity</v>
      </c>
      <c r="G30" s="1" t="s">
        <v>297</v>
      </c>
      <c r="H30" s="1" t="s">
        <v>94</v>
      </c>
      <c r="I30" s="1" t="s">
        <v>167</v>
      </c>
      <c r="J30" s="2">
        <v>9884444455</v>
      </c>
      <c r="K30" s="1" t="s">
        <v>298</v>
      </c>
      <c r="L30" s="1" t="s">
        <v>11</v>
      </c>
      <c r="M30" s="1" t="s">
        <v>12</v>
      </c>
      <c r="N30" s="1"/>
      <c r="O30" s="1" t="s">
        <v>58</v>
      </c>
      <c r="P30" s="1"/>
      <c r="Q30" s="1" t="s">
        <v>58</v>
      </c>
      <c r="R30" s="1">
        <v>162</v>
      </c>
      <c r="S30" s="1">
        <v>6</v>
      </c>
      <c r="T30" s="1" t="s">
        <v>59</v>
      </c>
      <c r="U30" s="1" t="s">
        <v>299</v>
      </c>
      <c r="V30" s="1"/>
      <c r="W30" s="1"/>
      <c r="X30" s="1"/>
      <c r="Y30" s="1">
        <v>0</v>
      </c>
      <c r="Z30" s="1">
        <v>0</v>
      </c>
      <c r="AA30" s="1">
        <v>3</v>
      </c>
      <c r="AB30" s="1">
        <v>79</v>
      </c>
      <c r="AC30" s="1">
        <v>79</v>
      </c>
      <c r="AD30" s="1"/>
      <c r="AE30" s="1">
        <v>129</v>
      </c>
      <c r="AF30" s="1">
        <v>79</v>
      </c>
      <c r="AG30" s="1">
        <v>0</v>
      </c>
      <c r="AH30" s="1">
        <v>0</v>
      </c>
      <c r="AI30" s="1" t="s">
        <v>59</v>
      </c>
      <c r="AJ30" s="1">
        <v>2400</v>
      </c>
      <c r="AK30" s="1" t="s">
        <v>59</v>
      </c>
      <c r="AL30" s="1">
        <v>2400</v>
      </c>
      <c r="AM30" s="1" t="s">
        <v>64</v>
      </c>
      <c r="AN30" s="1" t="s">
        <v>300</v>
      </c>
      <c r="AO30" s="1" t="s">
        <v>59</v>
      </c>
      <c r="AP30" s="1" t="s">
        <v>64</v>
      </c>
      <c r="AQ30" s="1"/>
      <c r="AR30" s="1"/>
      <c r="AS30" s="1"/>
      <c r="AT30" s="1"/>
      <c r="AU30" s="1"/>
      <c r="AV30" s="1"/>
      <c r="AW30" s="1"/>
      <c r="AX30" s="1" t="s">
        <v>64</v>
      </c>
      <c r="AY30" s="1" t="s">
        <v>301</v>
      </c>
    </row>
    <row r="31" spans="1:51" x14ac:dyDescent="0.4">
      <c r="A31" s="3" t="s">
        <v>302</v>
      </c>
      <c r="B31" s="3" t="s">
        <v>303</v>
      </c>
      <c r="C31" s="3" t="s">
        <v>304</v>
      </c>
      <c r="D31" s="3">
        <v>49437</v>
      </c>
      <c r="E31" s="3">
        <f>VLOOKUP([1]!Table3[[#This Row],[Zip Code:]],'[1]ZIp-to-PIHP'!$A$1:$C$189,2,FALSE)</f>
        <v>3</v>
      </c>
      <c r="F31" s="3" t="str">
        <f>VLOOKUP([1]!Table3[[#This Row],[Zip Code:]],'[1]ZIp-to-PIHP'!$A$1:$C$189,3,FALSE)</f>
        <v>Lakeshore Regional Entity</v>
      </c>
      <c r="G31" s="3" t="s">
        <v>305</v>
      </c>
      <c r="H31" s="3" t="s">
        <v>306</v>
      </c>
      <c r="I31" s="3" t="s">
        <v>307</v>
      </c>
      <c r="J31" s="4">
        <v>2313359241</v>
      </c>
      <c r="K31" s="3" t="s">
        <v>308</v>
      </c>
      <c r="L31" s="3" t="s">
        <v>11</v>
      </c>
      <c r="M31" s="3" t="s">
        <v>12</v>
      </c>
      <c r="N31" s="3"/>
      <c r="O31" s="3" t="s">
        <v>58</v>
      </c>
      <c r="P31" s="3"/>
      <c r="Q31" s="3" t="s">
        <v>58</v>
      </c>
      <c r="R31" s="3">
        <v>23</v>
      </c>
      <c r="S31" s="3">
        <v>2</v>
      </c>
      <c r="T31" s="3" t="s">
        <v>59</v>
      </c>
      <c r="U31" s="3"/>
      <c r="V31" s="3"/>
      <c r="W31" s="3"/>
      <c r="X31" s="3"/>
      <c r="Y31" s="3">
        <v>6</v>
      </c>
      <c r="Z31" s="3">
        <v>22</v>
      </c>
      <c r="AA31" s="3">
        <v>0</v>
      </c>
      <c r="AB31" s="3">
        <v>65</v>
      </c>
      <c r="AC31" s="3">
        <v>65</v>
      </c>
      <c r="AD31" s="3">
        <v>65</v>
      </c>
      <c r="AE31" s="3"/>
      <c r="AF31" s="3">
        <v>59</v>
      </c>
      <c r="AG31" s="3">
        <v>55</v>
      </c>
      <c r="AH31" s="3">
        <v>49</v>
      </c>
      <c r="AI31" s="3" t="s">
        <v>64</v>
      </c>
      <c r="AJ31" s="3"/>
      <c r="AK31" s="3" t="s">
        <v>64</v>
      </c>
      <c r="AL31" s="3"/>
      <c r="AM31" s="3" t="s">
        <v>59</v>
      </c>
      <c r="AN31" s="3"/>
      <c r="AO31" s="3" t="s">
        <v>64</v>
      </c>
      <c r="AP31" s="3"/>
      <c r="AQ31" s="3"/>
      <c r="AR31" s="3"/>
      <c r="AS31" s="3"/>
      <c r="AT31" s="3"/>
      <c r="AU31" s="3"/>
      <c r="AV31" s="3"/>
      <c r="AW31" s="3"/>
      <c r="AX31" s="3" t="s">
        <v>75</v>
      </c>
      <c r="AY31" s="3" t="s">
        <v>309</v>
      </c>
    </row>
    <row r="32" spans="1:51" x14ac:dyDescent="0.4">
      <c r="A32" s="1" t="s">
        <v>310</v>
      </c>
      <c r="B32" s="1" t="s">
        <v>311</v>
      </c>
      <c r="C32" s="1" t="s">
        <v>312</v>
      </c>
      <c r="D32" s="1">
        <v>49512</v>
      </c>
      <c r="E32" s="1">
        <f>VLOOKUP([1]!Table3[[#This Row],[Zip Code:]],'[1]ZIp-to-PIHP'!$A$1:$C$189,2,FALSE)</f>
        <v>3</v>
      </c>
      <c r="F32" s="1" t="str">
        <f>VLOOKUP([1]!Table3[[#This Row],[Zip Code:]],'[1]ZIp-to-PIHP'!$A$1:$C$189,3,FALSE)</f>
        <v>Lakeshore Regional Entity</v>
      </c>
      <c r="G32" s="1" t="s">
        <v>136</v>
      </c>
      <c r="H32" s="1" t="s">
        <v>313</v>
      </c>
      <c r="I32" s="1" t="s">
        <v>56</v>
      </c>
      <c r="J32" s="2">
        <v>6169740600</v>
      </c>
      <c r="K32" s="1" t="s">
        <v>314</v>
      </c>
      <c r="L32" s="1" t="s">
        <v>11</v>
      </c>
      <c r="M32" s="1" t="s">
        <v>12</v>
      </c>
      <c r="N32" s="1"/>
      <c r="O32" s="1" t="s">
        <v>58</v>
      </c>
      <c r="P32" s="1"/>
      <c r="Q32" s="1" t="s">
        <v>58</v>
      </c>
      <c r="R32" s="1">
        <v>98</v>
      </c>
      <c r="S32" s="1">
        <v>7</v>
      </c>
      <c r="T32" s="1" t="s">
        <v>59</v>
      </c>
      <c r="U32" s="1"/>
      <c r="V32" s="1"/>
      <c r="W32" s="1"/>
      <c r="X32" s="1"/>
      <c r="Y32" s="1">
        <v>0</v>
      </c>
      <c r="Z32" s="1">
        <v>0</v>
      </c>
      <c r="AA32" s="1">
        <v>0</v>
      </c>
      <c r="AB32" s="1">
        <v>80</v>
      </c>
      <c r="AC32" s="1">
        <v>80</v>
      </c>
      <c r="AD32" s="1" t="s">
        <v>245</v>
      </c>
      <c r="AE32" s="1" t="s">
        <v>245</v>
      </c>
      <c r="AF32" s="1">
        <v>80</v>
      </c>
      <c r="AG32" s="1" t="s">
        <v>315</v>
      </c>
      <c r="AH32" s="1" t="s">
        <v>315</v>
      </c>
      <c r="AI32" s="1" t="s">
        <v>64</v>
      </c>
      <c r="AJ32" s="1"/>
      <c r="AK32" s="1" t="s">
        <v>64</v>
      </c>
      <c r="AL32" s="1"/>
      <c r="AM32" s="1" t="s">
        <v>64</v>
      </c>
      <c r="AN32" s="1"/>
      <c r="AO32" s="1" t="s">
        <v>64</v>
      </c>
      <c r="AP32" s="1"/>
      <c r="AQ32" s="1"/>
      <c r="AR32" s="1"/>
      <c r="AS32" s="1"/>
      <c r="AT32" s="1"/>
      <c r="AU32" s="1"/>
      <c r="AV32" s="1"/>
      <c r="AW32" s="1"/>
      <c r="AX32" s="1" t="s">
        <v>64</v>
      </c>
      <c r="AY32" s="1" t="s">
        <v>316</v>
      </c>
    </row>
    <row r="33" spans="1:51" x14ac:dyDescent="0.4">
      <c r="A33" s="3" t="s">
        <v>317</v>
      </c>
      <c r="B33" s="3" t="s">
        <v>318</v>
      </c>
      <c r="C33" s="3" t="s">
        <v>319</v>
      </c>
      <c r="D33" s="3">
        <v>49007</v>
      </c>
      <c r="E33" s="3">
        <f>VLOOKUP([1]!Table3[[#This Row],[Zip Code:]],'[1]ZIp-to-PIHP'!$A$1:$C$189,2,FALSE)</f>
        <v>4</v>
      </c>
      <c r="F33" s="3" t="str">
        <f>VLOOKUP([1]!Table3[[#This Row],[Zip Code:]],'[1]ZIp-to-PIHP'!$A$1:$C$189,3,FALSE)</f>
        <v xml:space="preserve">Southwest Michigan Behavioral Health </v>
      </c>
      <c r="G33" s="3" t="s">
        <v>320</v>
      </c>
      <c r="H33" s="3" t="s">
        <v>94</v>
      </c>
      <c r="I33" s="3" t="s">
        <v>71</v>
      </c>
      <c r="J33" s="4" t="s">
        <v>321</v>
      </c>
      <c r="K33" s="3" t="s">
        <v>322</v>
      </c>
      <c r="L33" s="3" t="s">
        <v>11</v>
      </c>
      <c r="M33" s="3" t="s">
        <v>12</v>
      </c>
      <c r="N33" s="3"/>
      <c r="O33" s="3" t="s">
        <v>58</v>
      </c>
      <c r="P33" s="3"/>
      <c r="Q33" s="3" t="s">
        <v>58</v>
      </c>
      <c r="R33" s="3">
        <v>57</v>
      </c>
      <c r="S33" s="3">
        <v>4</v>
      </c>
      <c r="T33" s="3" t="s">
        <v>59</v>
      </c>
      <c r="U33" s="3"/>
      <c r="V33" s="3"/>
      <c r="W33" s="3"/>
      <c r="X33" s="3"/>
      <c r="Y33" s="3">
        <v>1</v>
      </c>
      <c r="Z33" s="3">
        <v>0</v>
      </c>
      <c r="AA33" s="3">
        <v>1</v>
      </c>
      <c r="AB33" s="3">
        <v>64.489999999999995</v>
      </c>
      <c r="AC33" s="3">
        <v>64.489999999999995</v>
      </c>
      <c r="AD33" s="3" t="s">
        <v>323</v>
      </c>
      <c r="AE33" s="3" t="s">
        <v>323</v>
      </c>
      <c r="AF33" s="3">
        <v>49.99</v>
      </c>
      <c r="AG33" s="3">
        <v>349</v>
      </c>
      <c r="AH33" s="3">
        <v>1100</v>
      </c>
      <c r="AI33" s="3" t="s">
        <v>64</v>
      </c>
      <c r="AJ33" s="3"/>
      <c r="AK33" s="3" t="s">
        <v>64</v>
      </c>
      <c r="AL33" s="3"/>
      <c r="AM33" s="3" t="s">
        <v>64</v>
      </c>
      <c r="AN33" s="3" t="s">
        <v>324</v>
      </c>
      <c r="AO33" s="3" t="s">
        <v>64</v>
      </c>
      <c r="AP33" s="3"/>
      <c r="AQ33" s="3"/>
      <c r="AR33" s="3"/>
      <c r="AS33" s="3"/>
      <c r="AT33" s="3"/>
      <c r="AU33" s="3"/>
      <c r="AV33" s="3"/>
      <c r="AW33" s="3"/>
      <c r="AX33" s="3" t="s">
        <v>64</v>
      </c>
      <c r="AY33" s="3" t="s">
        <v>325</v>
      </c>
    </row>
    <row r="34" spans="1:51" x14ac:dyDescent="0.4">
      <c r="A34" s="1" t="s">
        <v>326</v>
      </c>
      <c r="B34" s="1" t="s">
        <v>327</v>
      </c>
      <c r="C34" s="1" t="s">
        <v>319</v>
      </c>
      <c r="D34" s="1">
        <v>49001</v>
      </c>
      <c r="E34" s="1">
        <f>VLOOKUP([1]!Table3[[#This Row],[Zip Code:]],'[1]ZIp-to-PIHP'!$A$1:$C$189,2,FALSE)</f>
        <v>4</v>
      </c>
      <c r="F34" s="1" t="str">
        <f>VLOOKUP([1]!Table3[[#This Row],[Zip Code:]],'[1]ZIp-to-PIHP'!$A$1:$C$189,3,FALSE)</f>
        <v xml:space="preserve">Southwest Michigan Behavioral Health </v>
      </c>
      <c r="G34" s="1" t="s">
        <v>320</v>
      </c>
      <c r="H34" s="1" t="s">
        <v>94</v>
      </c>
      <c r="I34" s="1" t="s">
        <v>71</v>
      </c>
      <c r="J34" s="2" t="s">
        <v>328</v>
      </c>
      <c r="K34" s="1" t="s">
        <v>329</v>
      </c>
      <c r="L34" s="1" t="s">
        <v>11</v>
      </c>
      <c r="M34" s="1" t="s">
        <v>12</v>
      </c>
      <c r="N34" s="1"/>
      <c r="O34" s="1" t="s">
        <v>58</v>
      </c>
      <c r="P34" s="1"/>
      <c r="Q34" s="1" t="s">
        <v>58</v>
      </c>
      <c r="R34" s="1">
        <v>63</v>
      </c>
      <c r="S34" s="1">
        <v>5</v>
      </c>
      <c r="T34" s="1" t="s">
        <v>59</v>
      </c>
      <c r="U34" s="1"/>
      <c r="V34" s="1"/>
      <c r="W34" s="1"/>
      <c r="X34" s="1"/>
      <c r="Y34" s="1">
        <v>4</v>
      </c>
      <c r="Z34" s="1">
        <v>0</v>
      </c>
      <c r="AA34" s="1">
        <v>8</v>
      </c>
      <c r="AB34" s="1">
        <v>64.989999999999995</v>
      </c>
      <c r="AC34" s="1">
        <v>64.989999999999995</v>
      </c>
      <c r="AD34" s="1"/>
      <c r="AE34" s="1">
        <v>69.989999999999995</v>
      </c>
      <c r="AF34" s="1">
        <v>49.99</v>
      </c>
      <c r="AG34" s="1">
        <v>349.99</v>
      </c>
      <c r="AH34" s="1">
        <v>1100</v>
      </c>
      <c r="AI34" s="1" t="s">
        <v>64</v>
      </c>
      <c r="AJ34" s="1"/>
      <c r="AK34" s="1" t="s">
        <v>64</v>
      </c>
      <c r="AL34" s="1"/>
      <c r="AM34" s="1" t="s">
        <v>64</v>
      </c>
      <c r="AN34" s="1" t="s">
        <v>330</v>
      </c>
      <c r="AO34" s="1" t="s">
        <v>64</v>
      </c>
      <c r="AP34" s="1"/>
      <c r="AQ34" s="1"/>
      <c r="AR34" s="1"/>
      <c r="AS34" s="1"/>
      <c r="AT34" s="1"/>
      <c r="AU34" s="1"/>
      <c r="AV34" s="1"/>
      <c r="AW34" s="1"/>
      <c r="AX34" s="1" t="s">
        <v>64</v>
      </c>
      <c r="AY34" s="1" t="s">
        <v>331</v>
      </c>
    </row>
    <row r="35" spans="1:51" x14ac:dyDescent="0.4">
      <c r="A35" s="3" t="s">
        <v>332</v>
      </c>
      <c r="B35" s="3" t="s">
        <v>333</v>
      </c>
      <c r="C35" s="3" t="s">
        <v>334</v>
      </c>
      <c r="D35" s="3">
        <v>49022</v>
      </c>
      <c r="E35" s="3">
        <f>VLOOKUP([1]!Table3[[#This Row],[Zip Code:]],'[1]ZIp-to-PIHP'!$A$1:$C$189,2,FALSE)</f>
        <v>4</v>
      </c>
      <c r="F35" s="3" t="str">
        <f>VLOOKUP([1]!Table3[[#This Row],[Zip Code:]],'[1]ZIp-to-PIHP'!$A$1:$C$189,3,FALSE)</f>
        <v xml:space="preserve">Southwest Michigan Behavioral Health </v>
      </c>
      <c r="G35" s="3" t="s">
        <v>335</v>
      </c>
      <c r="H35" s="3" t="s">
        <v>94</v>
      </c>
      <c r="I35" s="3" t="s">
        <v>336</v>
      </c>
      <c r="J35" s="4" t="s">
        <v>337</v>
      </c>
      <c r="K35" s="3" t="s">
        <v>338</v>
      </c>
      <c r="L35" s="3" t="s">
        <v>11</v>
      </c>
      <c r="M35" s="3" t="s">
        <v>12</v>
      </c>
      <c r="N35" s="3" t="s">
        <v>120</v>
      </c>
      <c r="O35" s="3" t="s">
        <v>58</v>
      </c>
      <c r="P35" s="3" t="s">
        <v>120</v>
      </c>
      <c r="Q35" s="3" t="s">
        <v>58</v>
      </c>
      <c r="R35" s="3">
        <v>60</v>
      </c>
      <c r="S35" s="3">
        <v>3</v>
      </c>
      <c r="T35" s="3" t="s">
        <v>59</v>
      </c>
      <c r="U35" s="3"/>
      <c r="V35" s="3"/>
      <c r="W35" s="3"/>
      <c r="X35" s="3"/>
      <c r="Y35" s="3">
        <v>8</v>
      </c>
      <c r="Z35" s="3">
        <v>60</v>
      </c>
      <c r="AA35" s="3">
        <v>0</v>
      </c>
      <c r="AB35" s="3">
        <v>79</v>
      </c>
      <c r="AC35" s="3">
        <v>79</v>
      </c>
      <c r="AD35" s="3">
        <v>79</v>
      </c>
      <c r="AE35" s="3" t="s">
        <v>245</v>
      </c>
      <c r="AF35" s="3">
        <v>69</v>
      </c>
      <c r="AG35" s="3">
        <v>69</v>
      </c>
      <c r="AH35" s="3">
        <v>69</v>
      </c>
      <c r="AI35" s="3" t="s">
        <v>59</v>
      </c>
      <c r="AJ35" s="3" t="s">
        <v>339</v>
      </c>
      <c r="AK35" s="3" t="s">
        <v>59</v>
      </c>
      <c r="AL35" s="3" t="s">
        <v>339</v>
      </c>
      <c r="AM35" s="3" t="s">
        <v>64</v>
      </c>
      <c r="AN35" s="3"/>
      <c r="AO35" s="3" t="s">
        <v>64</v>
      </c>
      <c r="AP35" s="3"/>
      <c r="AQ35" s="3"/>
      <c r="AR35" s="3"/>
      <c r="AS35" s="3"/>
      <c r="AT35" s="3"/>
      <c r="AU35" s="3"/>
      <c r="AV35" s="3"/>
      <c r="AW35" s="3"/>
      <c r="AX35" s="3" t="s">
        <v>59</v>
      </c>
      <c r="AY35" s="3" t="s">
        <v>340</v>
      </c>
    </row>
    <row r="36" spans="1:51" x14ac:dyDescent="0.4">
      <c r="A36" s="1" t="s">
        <v>341</v>
      </c>
      <c r="B36" s="1" t="s">
        <v>342</v>
      </c>
      <c r="C36" s="1" t="s">
        <v>343</v>
      </c>
      <c r="D36" s="1">
        <v>49002</v>
      </c>
      <c r="E36" s="1">
        <f>VLOOKUP([1]!Table3[[#This Row],[Zip Code:]],'[1]ZIp-to-PIHP'!$A$1:$C$189,2,FALSE)</f>
        <v>4</v>
      </c>
      <c r="F36" s="1" t="str">
        <f>VLOOKUP([1]!Table3[[#This Row],[Zip Code:]],'[1]ZIp-to-PIHP'!$A$1:$C$189,3,FALSE)</f>
        <v xml:space="preserve">Southwest Michigan Behavioral Health </v>
      </c>
      <c r="G36" s="1" t="s">
        <v>251</v>
      </c>
      <c r="H36" s="1" t="s">
        <v>252</v>
      </c>
      <c r="I36" s="1" t="s">
        <v>241</v>
      </c>
      <c r="J36" s="2" t="s">
        <v>344</v>
      </c>
      <c r="K36" s="1" t="s">
        <v>254</v>
      </c>
      <c r="L36" s="1" t="s">
        <v>11</v>
      </c>
      <c r="M36" s="1" t="s">
        <v>12</v>
      </c>
      <c r="N36" s="1" t="s">
        <v>120</v>
      </c>
      <c r="O36" s="1" t="s">
        <v>58</v>
      </c>
      <c r="P36" s="1" t="s">
        <v>120</v>
      </c>
      <c r="Q36" s="1" t="s">
        <v>58</v>
      </c>
      <c r="R36" s="1">
        <v>90</v>
      </c>
      <c r="S36" s="1">
        <v>4</v>
      </c>
      <c r="T36" s="1" t="s">
        <v>64</v>
      </c>
      <c r="U36" s="1"/>
      <c r="V36" s="1" t="s">
        <v>64</v>
      </c>
      <c r="W36" s="1"/>
      <c r="X36" s="1" t="s">
        <v>64</v>
      </c>
      <c r="Y36" s="1">
        <v>4</v>
      </c>
      <c r="Z36" s="1">
        <v>20</v>
      </c>
      <c r="AA36" s="1">
        <v>8</v>
      </c>
      <c r="AB36" s="1">
        <v>59</v>
      </c>
      <c r="AC36" s="1">
        <v>59</v>
      </c>
      <c r="AD36" s="1">
        <v>69</v>
      </c>
      <c r="AE36" s="1">
        <v>79</v>
      </c>
      <c r="AF36" s="1">
        <v>59</v>
      </c>
      <c r="AG36" s="1">
        <v>11000</v>
      </c>
      <c r="AH36" s="1">
        <v>50000</v>
      </c>
      <c r="AI36" s="1" t="s">
        <v>64</v>
      </c>
      <c r="AJ36" s="1"/>
      <c r="AK36" s="1" t="s">
        <v>59</v>
      </c>
      <c r="AL36" s="1"/>
      <c r="AM36" s="1" t="s">
        <v>64</v>
      </c>
      <c r="AN36" s="1"/>
      <c r="AO36" s="1" t="s">
        <v>59</v>
      </c>
      <c r="AP36" s="1" t="s">
        <v>64</v>
      </c>
      <c r="AQ36" s="1" t="s">
        <v>345</v>
      </c>
      <c r="AR36" s="1"/>
      <c r="AS36" s="1"/>
      <c r="AT36" s="1"/>
      <c r="AU36" s="1"/>
      <c r="AV36" s="1"/>
      <c r="AW36" s="1"/>
      <c r="AX36" s="1" t="s">
        <v>123</v>
      </c>
      <c r="AY36" s="1"/>
    </row>
    <row r="37" spans="1:51" x14ac:dyDescent="0.4">
      <c r="A37" s="3" t="s">
        <v>346</v>
      </c>
      <c r="B37" s="3" t="s">
        <v>347</v>
      </c>
      <c r="C37" s="3" t="s">
        <v>343</v>
      </c>
      <c r="D37" s="3">
        <v>49002</v>
      </c>
      <c r="E37" s="3">
        <f>VLOOKUP([1]!Table3[[#This Row],[Zip Code:]],'[1]ZIp-to-PIHP'!$A$1:$C$189,2,FALSE)</f>
        <v>4</v>
      </c>
      <c r="F37" s="3" t="str">
        <f>VLOOKUP([1]!Table3[[#This Row],[Zip Code:]],'[1]ZIp-to-PIHP'!$A$1:$C$189,3,FALSE)</f>
        <v xml:space="preserve">Southwest Michigan Behavioral Health </v>
      </c>
      <c r="G37" s="3" t="s">
        <v>320</v>
      </c>
      <c r="H37" s="3" t="s">
        <v>94</v>
      </c>
      <c r="I37" s="3" t="s">
        <v>348</v>
      </c>
      <c r="J37" s="4">
        <v>2692677379</v>
      </c>
      <c r="K37" s="3" t="s">
        <v>349</v>
      </c>
      <c r="L37" s="3" t="s">
        <v>11</v>
      </c>
      <c r="M37" s="3" t="s">
        <v>12</v>
      </c>
      <c r="N37" s="3"/>
      <c r="O37" s="3" t="s">
        <v>58</v>
      </c>
      <c r="P37" s="3"/>
      <c r="Q37" s="3" t="s">
        <v>58</v>
      </c>
      <c r="R37" s="3">
        <v>64</v>
      </c>
      <c r="S37" s="3">
        <v>2</v>
      </c>
      <c r="T37" s="3" t="s">
        <v>59</v>
      </c>
      <c r="U37" s="3"/>
      <c r="V37" s="3"/>
      <c r="W37" s="3"/>
      <c r="X37" s="3"/>
      <c r="Y37" s="3">
        <v>0</v>
      </c>
      <c r="Z37" s="3">
        <v>5</v>
      </c>
      <c r="AA37" s="3">
        <v>0</v>
      </c>
      <c r="AB37" s="3">
        <v>57.99</v>
      </c>
      <c r="AC37" s="3">
        <v>57.99</v>
      </c>
      <c r="AD37" s="3">
        <v>64.989999999999995</v>
      </c>
      <c r="AE37" s="3"/>
      <c r="AF37" s="3" t="s">
        <v>350</v>
      </c>
      <c r="AG37" s="3" t="s">
        <v>351</v>
      </c>
      <c r="AH37" s="3">
        <v>925</v>
      </c>
      <c r="AI37" s="3" t="s">
        <v>59</v>
      </c>
      <c r="AJ37" s="3" t="s">
        <v>352</v>
      </c>
      <c r="AK37" s="3" t="s">
        <v>59</v>
      </c>
      <c r="AL37" s="3" t="s">
        <v>353</v>
      </c>
      <c r="AM37" s="3" t="s">
        <v>59</v>
      </c>
      <c r="AN37" s="3" t="s">
        <v>354</v>
      </c>
      <c r="AO37" s="3" t="s">
        <v>64</v>
      </c>
      <c r="AP37" s="3"/>
      <c r="AQ37" s="3"/>
      <c r="AR37" s="3"/>
      <c r="AS37" s="3"/>
      <c r="AT37" s="3"/>
      <c r="AU37" s="3"/>
      <c r="AV37" s="3"/>
      <c r="AW37" s="3"/>
      <c r="AX37" s="3" t="s">
        <v>64</v>
      </c>
      <c r="AY37" s="3" t="s">
        <v>355</v>
      </c>
    </row>
    <row r="38" spans="1:51" x14ac:dyDescent="0.4">
      <c r="A38" s="1" t="s">
        <v>356</v>
      </c>
      <c r="B38" s="1" t="s">
        <v>357</v>
      </c>
      <c r="C38" s="1" t="s">
        <v>319</v>
      </c>
      <c r="D38" s="1">
        <v>49009</v>
      </c>
      <c r="E38" s="1">
        <f>VLOOKUP([1]!Table3[[#This Row],[Zip Code:]],'[1]ZIp-to-PIHP'!$A$1:$C$189,2,FALSE)</f>
        <v>4</v>
      </c>
      <c r="F38" s="1" t="str">
        <f>VLOOKUP([1]!Table3[[#This Row],[Zip Code:]],'[1]ZIp-to-PIHP'!$A$1:$C$189,3,FALSE)</f>
        <v xml:space="preserve">Southwest Michigan Behavioral Health </v>
      </c>
      <c r="G38" s="1" t="s">
        <v>358</v>
      </c>
      <c r="H38" s="1" t="s">
        <v>359</v>
      </c>
      <c r="I38" s="1" t="s">
        <v>241</v>
      </c>
      <c r="J38" s="2">
        <v>2693774803</v>
      </c>
      <c r="K38" s="1" t="s">
        <v>360</v>
      </c>
      <c r="L38" s="1" t="s">
        <v>11</v>
      </c>
      <c r="M38" s="1" t="s">
        <v>12</v>
      </c>
      <c r="N38" s="1"/>
      <c r="O38" s="1" t="s">
        <v>58</v>
      </c>
      <c r="P38" s="1"/>
      <c r="Q38" s="1" t="s">
        <v>58</v>
      </c>
      <c r="R38" s="1">
        <v>182</v>
      </c>
      <c r="S38" s="1">
        <v>8</v>
      </c>
      <c r="T38" s="1" t="s">
        <v>59</v>
      </c>
      <c r="U38" s="1"/>
      <c r="V38" s="1"/>
      <c r="W38" s="1"/>
      <c r="X38" s="1"/>
      <c r="Y38" s="1">
        <v>40</v>
      </c>
      <c r="Z38" s="1">
        <v>60</v>
      </c>
      <c r="AA38" s="1">
        <v>0</v>
      </c>
      <c r="AB38" s="1">
        <v>59</v>
      </c>
      <c r="AC38" s="1">
        <v>69</v>
      </c>
      <c r="AD38" s="1"/>
      <c r="AE38" s="1"/>
      <c r="AF38" s="1"/>
      <c r="AG38" s="1"/>
      <c r="AH38" s="1"/>
      <c r="AI38" s="1" t="s">
        <v>59</v>
      </c>
      <c r="AJ38" s="1">
        <v>30000</v>
      </c>
      <c r="AK38" s="1" t="s">
        <v>59</v>
      </c>
      <c r="AL38" s="1">
        <v>30000</v>
      </c>
      <c r="AM38" s="1" t="s">
        <v>59</v>
      </c>
      <c r="AN38" s="1"/>
      <c r="AO38" s="1" t="s">
        <v>59</v>
      </c>
      <c r="AP38" s="1" t="s">
        <v>59</v>
      </c>
      <c r="AQ38" s="1"/>
      <c r="AR38" s="1" t="s">
        <v>361</v>
      </c>
      <c r="AS38" s="1"/>
      <c r="AT38" s="1"/>
      <c r="AU38" s="1"/>
      <c r="AV38" s="1"/>
      <c r="AW38" s="1"/>
      <c r="AX38" s="1" t="s">
        <v>123</v>
      </c>
      <c r="AY38" s="1" t="s">
        <v>362</v>
      </c>
    </row>
    <row r="39" spans="1:51" x14ac:dyDescent="0.4">
      <c r="A39" s="3" t="s">
        <v>363</v>
      </c>
      <c r="B39" s="3" t="s">
        <v>364</v>
      </c>
      <c r="C39" s="3" t="s">
        <v>365</v>
      </c>
      <c r="D39" s="3">
        <v>49098</v>
      </c>
      <c r="E39" s="3">
        <f>VLOOKUP([1]!Table3[[#This Row],[Zip Code:]],'[1]ZIp-to-PIHP'!$A$1:$C$189,2,FALSE)</f>
        <v>4</v>
      </c>
      <c r="F39" s="3" t="str">
        <f>VLOOKUP([1]!Table3[[#This Row],[Zip Code:]],'[1]ZIp-to-PIHP'!$A$1:$C$189,3,FALSE)</f>
        <v xml:space="preserve">Southwest Michigan Behavioral Health </v>
      </c>
      <c r="G39" s="3" t="s">
        <v>305</v>
      </c>
      <c r="H39" s="3" t="s">
        <v>366</v>
      </c>
      <c r="I39" s="3" t="s">
        <v>56</v>
      </c>
      <c r="J39" s="4">
        <v>9203700088</v>
      </c>
      <c r="K39" s="3" t="s">
        <v>367</v>
      </c>
      <c r="L39" s="3" t="s">
        <v>11</v>
      </c>
      <c r="M39" s="3" t="s">
        <v>12</v>
      </c>
      <c r="N39" s="3"/>
      <c r="O39" s="3" t="s">
        <v>58</v>
      </c>
      <c r="P39" s="3"/>
      <c r="Q39" s="3" t="s">
        <v>58</v>
      </c>
      <c r="R39" s="3">
        <v>93</v>
      </c>
      <c r="S39" s="3">
        <v>6</v>
      </c>
      <c r="T39" s="3" t="s">
        <v>59</v>
      </c>
      <c r="U39" s="3"/>
      <c r="V39" s="3"/>
      <c r="W39" s="3"/>
      <c r="X39" s="3"/>
      <c r="Y39" s="3">
        <v>10</v>
      </c>
      <c r="Z39" s="3">
        <v>9</v>
      </c>
      <c r="AA39" s="3">
        <v>6</v>
      </c>
      <c r="AB39" s="3"/>
      <c r="AC39" s="3"/>
      <c r="AD39" s="3"/>
      <c r="AE39" s="3"/>
      <c r="AF39" s="3"/>
      <c r="AG39" s="3"/>
      <c r="AH39" s="3"/>
      <c r="AI39" s="3" t="s">
        <v>64</v>
      </c>
      <c r="AJ39" s="3"/>
      <c r="AK39" s="3" t="s">
        <v>59</v>
      </c>
      <c r="AL39" s="3" t="s">
        <v>368</v>
      </c>
      <c r="AM39" s="3" t="s">
        <v>64</v>
      </c>
      <c r="AN39" s="3"/>
      <c r="AO39" s="3" t="s">
        <v>64</v>
      </c>
      <c r="AP39" s="3"/>
      <c r="AQ39" s="3"/>
      <c r="AR39" s="3"/>
      <c r="AS39" s="3"/>
      <c r="AT39" s="3"/>
      <c r="AU39" s="3"/>
      <c r="AV39" s="3"/>
      <c r="AW39" s="3"/>
      <c r="AX39" s="3" t="s">
        <v>75</v>
      </c>
      <c r="AY39" s="3" t="s">
        <v>369</v>
      </c>
    </row>
    <row r="40" spans="1:51" x14ac:dyDescent="0.4">
      <c r="A40" s="1" t="s">
        <v>370</v>
      </c>
      <c r="B40" s="1" t="s">
        <v>371</v>
      </c>
      <c r="C40" s="1" t="s">
        <v>343</v>
      </c>
      <c r="D40" s="1">
        <v>49002</v>
      </c>
      <c r="E40" s="1">
        <f>VLOOKUP([1]!Table3[[#This Row],[Zip Code:]],'[1]ZIp-to-PIHP'!$A$1:$C$189,2,FALSE)</f>
        <v>4</v>
      </c>
      <c r="F40" s="1" t="str">
        <f>VLOOKUP([1]!Table3[[#This Row],[Zip Code:]],'[1]ZIp-to-PIHP'!$A$1:$C$189,3,FALSE)</f>
        <v xml:space="preserve">Southwest Michigan Behavioral Health </v>
      </c>
      <c r="G40" s="1" t="s">
        <v>251</v>
      </c>
      <c r="H40" s="1" t="s">
        <v>252</v>
      </c>
      <c r="I40" s="1" t="s">
        <v>241</v>
      </c>
      <c r="J40" s="2" t="s">
        <v>372</v>
      </c>
      <c r="K40" s="1" t="s">
        <v>373</v>
      </c>
      <c r="L40" s="1" t="s">
        <v>11</v>
      </c>
      <c r="M40" s="1" t="s">
        <v>12</v>
      </c>
      <c r="N40" s="1" t="s">
        <v>120</v>
      </c>
      <c r="O40" s="1" t="s">
        <v>58</v>
      </c>
      <c r="P40" s="1" t="s">
        <v>120</v>
      </c>
      <c r="Q40" s="1" t="s">
        <v>58</v>
      </c>
      <c r="R40" s="1">
        <v>97</v>
      </c>
      <c r="S40" s="1">
        <v>6</v>
      </c>
      <c r="T40" s="1" t="s">
        <v>64</v>
      </c>
      <c r="U40" s="1"/>
      <c r="V40" s="1" t="s">
        <v>64</v>
      </c>
      <c r="W40" s="1"/>
      <c r="X40" s="1" t="s">
        <v>64</v>
      </c>
      <c r="Y40" s="1">
        <v>4</v>
      </c>
      <c r="Z40" s="1">
        <v>0</v>
      </c>
      <c r="AA40" s="1">
        <v>0</v>
      </c>
      <c r="AB40" s="1">
        <v>54</v>
      </c>
      <c r="AC40" s="1">
        <v>54</v>
      </c>
      <c r="AD40" s="1"/>
      <c r="AE40" s="1"/>
      <c r="AF40" s="1">
        <v>54</v>
      </c>
      <c r="AG40" s="1">
        <v>9800</v>
      </c>
      <c r="AH40" s="1">
        <v>42000</v>
      </c>
      <c r="AI40" s="1" t="s">
        <v>64</v>
      </c>
      <c r="AJ40" s="1"/>
      <c r="AK40" s="1" t="s">
        <v>59</v>
      </c>
      <c r="AL40" s="1"/>
      <c r="AM40" s="1" t="s">
        <v>64</v>
      </c>
      <c r="AN40" s="1"/>
      <c r="AO40" s="1" t="s">
        <v>64</v>
      </c>
      <c r="AP40" s="1"/>
      <c r="AQ40" s="1"/>
      <c r="AR40" s="1"/>
      <c r="AS40" s="1"/>
      <c r="AT40" s="1"/>
      <c r="AU40" s="1"/>
      <c r="AV40" s="1"/>
      <c r="AW40" s="1"/>
      <c r="AX40" s="1" t="s">
        <v>123</v>
      </c>
      <c r="AY40" s="1" t="s">
        <v>374</v>
      </c>
    </row>
    <row r="41" spans="1:51" x14ac:dyDescent="0.4">
      <c r="A41" s="3" t="s">
        <v>375</v>
      </c>
      <c r="B41" s="3" t="s">
        <v>376</v>
      </c>
      <c r="C41" s="3" t="s">
        <v>319</v>
      </c>
      <c r="D41" s="3">
        <v>49009</v>
      </c>
      <c r="E41" s="3">
        <f>VLOOKUP([1]!Table3[[#This Row],[Zip Code:]],'[1]ZIp-to-PIHP'!$A$1:$C$189,2,FALSE)</f>
        <v>4</v>
      </c>
      <c r="F41" s="3" t="str">
        <f>VLOOKUP([1]!Table3[[#This Row],[Zip Code:]],'[1]ZIp-to-PIHP'!$A$1:$C$189,3,FALSE)</f>
        <v xml:space="preserve">Southwest Michigan Behavioral Health </v>
      </c>
      <c r="G41" s="3" t="s">
        <v>320</v>
      </c>
      <c r="H41" s="3" t="s">
        <v>94</v>
      </c>
      <c r="I41" s="3" t="s">
        <v>377</v>
      </c>
      <c r="J41" s="4">
        <v>2692677379</v>
      </c>
      <c r="K41" s="3" t="s">
        <v>378</v>
      </c>
      <c r="L41" s="3" t="s">
        <v>11</v>
      </c>
      <c r="M41" s="3" t="s">
        <v>12</v>
      </c>
      <c r="N41" s="3"/>
      <c r="O41" s="3" t="s">
        <v>58</v>
      </c>
      <c r="P41" s="3"/>
      <c r="Q41" s="3" t="s">
        <v>58</v>
      </c>
      <c r="R41" s="3">
        <v>35</v>
      </c>
      <c r="S41" s="3">
        <v>2</v>
      </c>
      <c r="T41" s="3" t="s">
        <v>59</v>
      </c>
      <c r="U41" s="3"/>
      <c r="V41" s="3"/>
      <c r="W41" s="3"/>
      <c r="X41" s="3"/>
      <c r="Y41" s="3">
        <v>4</v>
      </c>
      <c r="Z41" s="3">
        <v>0</v>
      </c>
      <c r="AA41" s="3">
        <v>0</v>
      </c>
      <c r="AB41" s="3">
        <v>40</v>
      </c>
      <c r="AC41" s="3">
        <v>40</v>
      </c>
      <c r="AD41" s="3" t="s">
        <v>379</v>
      </c>
      <c r="AE41" s="3" t="s">
        <v>379</v>
      </c>
      <c r="AF41" s="3" t="s">
        <v>380</v>
      </c>
      <c r="AG41" s="3">
        <v>210</v>
      </c>
      <c r="AH41" s="3">
        <v>800</v>
      </c>
      <c r="AI41" s="3" t="s">
        <v>64</v>
      </c>
      <c r="AJ41" s="3"/>
      <c r="AK41" s="3" t="s">
        <v>64</v>
      </c>
      <c r="AL41" s="3"/>
      <c r="AM41" s="3" t="s">
        <v>64</v>
      </c>
      <c r="AN41" s="3"/>
      <c r="AO41" s="3" t="s">
        <v>64</v>
      </c>
      <c r="AP41" s="3"/>
      <c r="AQ41" s="3"/>
      <c r="AR41" s="3"/>
      <c r="AS41" s="3"/>
      <c r="AT41" s="3"/>
      <c r="AU41" s="3"/>
      <c r="AV41" s="3"/>
      <c r="AW41" s="3"/>
      <c r="AX41" s="3" t="s">
        <v>75</v>
      </c>
      <c r="AY41" s="3" t="s">
        <v>381</v>
      </c>
    </row>
    <row r="42" spans="1:51" x14ac:dyDescent="0.4">
      <c r="A42" s="1" t="s">
        <v>382</v>
      </c>
      <c r="B42" s="1" t="s">
        <v>383</v>
      </c>
      <c r="C42" s="1" t="s">
        <v>384</v>
      </c>
      <c r="D42" s="1">
        <v>49022</v>
      </c>
      <c r="E42" s="1">
        <f>VLOOKUP([1]!Table3[[#This Row],[Zip Code:]],'[1]ZIp-to-PIHP'!$A$1:$C$189,2,FALSE)</f>
        <v>4</v>
      </c>
      <c r="F42" s="1" t="str">
        <f>VLOOKUP([1]!Table3[[#This Row],[Zip Code:]],'[1]ZIp-to-PIHP'!$A$1:$C$189,3,FALSE)</f>
        <v xml:space="preserve">Southwest Michigan Behavioral Health </v>
      </c>
      <c r="G42" s="1" t="s">
        <v>385</v>
      </c>
      <c r="H42" s="1" t="s">
        <v>386</v>
      </c>
      <c r="I42" s="1" t="s">
        <v>203</v>
      </c>
      <c r="J42" s="2">
        <v>2488660505</v>
      </c>
      <c r="K42" s="1" t="s">
        <v>387</v>
      </c>
      <c r="L42" s="1" t="s">
        <v>11</v>
      </c>
      <c r="M42" s="1" t="s">
        <v>12</v>
      </c>
      <c r="N42" s="1"/>
      <c r="O42" s="1" t="s">
        <v>58</v>
      </c>
      <c r="P42" s="1"/>
      <c r="Q42" s="1" t="s">
        <v>58</v>
      </c>
      <c r="R42" s="1">
        <v>108</v>
      </c>
      <c r="S42" s="1">
        <v>7</v>
      </c>
      <c r="T42" s="1" t="s">
        <v>59</v>
      </c>
      <c r="U42" s="1"/>
      <c r="V42" s="1"/>
      <c r="W42" s="1"/>
      <c r="X42" s="1"/>
      <c r="Y42" s="1">
        <v>0</v>
      </c>
      <c r="Z42" s="1">
        <v>0</v>
      </c>
      <c r="AA42" s="1">
        <v>0</v>
      </c>
      <c r="AB42" s="1">
        <v>50</v>
      </c>
      <c r="AC42" s="1">
        <v>50</v>
      </c>
      <c r="AD42" s="1"/>
      <c r="AE42" s="1"/>
      <c r="AF42" s="1">
        <v>50</v>
      </c>
      <c r="AG42" s="1"/>
      <c r="AH42" s="1"/>
      <c r="AI42" s="1" t="s">
        <v>64</v>
      </c>
      <c r="AJ42" s="1"/>
      <c r="AK42" s="1" t="s">
        <v>64</v>
      </c>
      <c r="AL42" s="1"/>
      <c r="AM42" s="1" t="s">
        <v>64</v>
      </c>
      <c r="AN42" s="1"/>
      <c r="AO42" s="1" t="s">
        <v>64</v>
      </c>
      <c r="AP42" s="1"/>
      <c r="AQ42" s="1"/>
      <c r="AR42" s="1"/>
      <c r="AS42" s="1"/>
      <c r="AT42" s="1"/>
      <c r="AU42" s="1"/>
      <c r="AV42" s="1"/>
      <c r="AW42" s="1"/>
      <c r="AX42" s="1" t="s">
        <v>64</v>
      </c>
      <c r="AY42" s="1" t="s">
        <v>388</v>
      </c>
    </row>
    <row r="43" spans="1:51" x14ac:dyDescent="0.4">
      <c r="A43" s="3" t="s">
        <v>389</v>
      </c>
      <c r="B43" s="3" t="s">
        <v>390</v>
      </c>
      <c r="C43" s="3" t="s">
        <v>334</v>
      </c>
      <c r="D43" s="3">
        <v>49022</v>
      </c>
      <c r="E43" s="3">
        <f>VLOOKUP([1]!Table3[[#This Row],[Zip Code:]],'[1]ZIp-to-PIHP'!$A$1:$C$189,2,FALSE)</f>
        <v>4</v>
      </c>
      <c r="F43" s="3" t="str">
        <f>VLOOKUP([1]!Table3[[#This Row],[Zip Code:]],'[1]ZIp-to-PIHP'!$A$1:$C$189,3,FALSE)</f>
        <v xml:space="preserve">Southwest Michigan Behavioral Health </v>
      </c>
      <c r="G43" s="3" t="s">
        <v>391</v>
      </c>
      <c r="H43" s="3" t="s">
        <v>392</v>
      </c>
      <c r="I43" s="3" t="s">
        <v>203</v>
      </c>
      <c r="J43" s="4">
        <v>2484315698</v>
      </c>
      <c r="K43" s="3" t="s">
        <v>393</v>
      </c>
      <c r="L43" s="3" t="s">
        <v>11</v>
      </c>
      <c r="M43" s="3" t="s">
        <v>12</v>
      </c>
      <c r="N43" s="3"/>
      <c r="O43" s="3" t="s">
        <v>58</v>
      </c>
      <c r="P43" s="3"/>
      <c r="Q43" s="3" t="s">
        <v>58</v>
      </c>
      <c r="R43" s="3">
        <v>107</v>
      </c>
      <c r="S43" s="3">
        <v>5</v>
      </c>
      <c r="T43" s="3" t="s">
        <v>59</v>
      </c>
      <c r="U43" s="3"/>
      <c r="V43" s="3"/>
      <c r="W43" s="3"/>
      <c r="X43" s="3"/>
      <c r="Y43" s="3">
        <v>0</v>
      </c>
      <c r="Z43" s="3">
        <v>0</v>
      </c>
      <c r="AA43" s="3">
        <v>0</v>
      </c>
      <c r="AB43" s="3">
        <v>59.99</v>
      </c>
      <c r="AC43" s="3">
        <v>59.99</v>
      </c>
      <c r="AD43" s="3">
        <v>0</v>
      </c>
      <c r="AE43" s="3">
        <v>0</v>
      </c>
      <c r="AF43" s="3">
        <v>45.99</v>
      </c>
      <c r="AG43" s="3">
        <v>40</v>
      </c>
      <c r="AH43" s="3">
        <v>40</v>
      </c>
      <c r="AI43" s="3" t="s">
        <v>64</v>
      </c>
      <c r="AJ43" s="3"/>
      <c r="AK43" s="3" t="s">
        <v>64</v>
      </c>
      <c r="AL43" s="3"/>
      <c r="AM43" s="3" t="s">
        <v>59</v>
      </c>
      <c r="AN43" s="3"/>
      <c r="AO43" s="3" t="s">
        <v>64</v>
      </c>
      <c r="AP43" s="3"/>
      <c r="AQ43" s="3"/>
      <c r="AR43" s="3"/>
      <c r="AS43" s="3"/>
      <c r="AT43" s="3"/>
      <c r="AU43" s="3"/>
      <c r="AV43" s="3"/>
      <c r="AW43" s="3"/>
      <c r="AX43" s="3" t="s">
        <v>64</v>
      </c>
      <c r="AY43" s="3" t="s">
        <v>394</v>
      </c>
    </row>
    <row r="44" spans="1:51" x14ac:dyDescent="0.4">
      <c r="A44" s="1" t="s">
        <v>395</v>
      </c>
      <c r="B44" s="1" t="s">
        <v>396</v>
      </c>
      <c r="C44" s="1" t="s">
        <v>397</v>
      </c>
      <c r="D44" s="1">
        <v>49015</v>
      </c>
      <c r="E44" s="1">
        <f>VLOOKUP([1]!Table3[[#This Row],[Zip Code:]],'[1]ZIp-to-PIHP'!$A$1:$C$189,2,FALSE)</f>
        <v>4</v>
      </c>
      <c r="F44" s="1" t="str">
        <f>VLOOKUP([1]!Table3[[#This Row],[Zip Code:]],'[1]ZIp-to-PIHP'!$A$1:$C$189,3,FALSE)</f>
        <v xml:space="preserve">Southwest Michigan Behavioral Health </v>
      </c>
      <c r="G44" s="1" t="s">
        <v>398</v>
      </c>
      <c r="H44" s="1" t="s">
        <v>94</v>
      </c>
      <c r="I44" s="1" t="s">
        <v>399</v>
      </c>
      <c r="J44" s="2" t="s">
        <v>400</v>
      </c>
      <c r="K44" s="1" t="s">
        <v>401</v>
      </c>
      <c r="L44" s="1" t="s">
        <v>11</v>
      </c>
      <c r="M44" s="1" t="s">
        <v>12</v>
      </c>
      <c r="N44" s="1"/>
      <c r="O44" s="1"/>
      <c r="P44" s="1"/>
      <c r="Q44" s="1" t="s">
        <v>58</v>
      </c>
      <c r="R44" s="1">
        <v>75</v>
      </c>
      <c r="S44" s="1">
        <v>0</v>
      </c>
      <c r="T44" s="1" t="s">
        <v>59</v>
      </c>
      <c r="U44" s="1"/>
      <c r="V44" s="1"/>
      <c r="W44" s="1"/>
      <c r="X44" s="1"/>
      <c r="Y44" s="1">
        <v>6</v>
      </c>
      <c r="Z44" s="1">
        <v>0</v>
      </c>
      <c r="AA44" s="1">
        <v>15</v>
      </c>
      <c r="AB44" s="1" t="s">
        <v>402</v>
      </c>
      <c r="AC44" s="1" t="s">
        <v>403</v>
      </c>
      <c r="AD44" s="1" t="s">
        <v>404</v>
      </c>
      <c r="AE44" s="1" t="s">
        <v>405</v>
      </c>
      <c r="AF44" s="1" t="s">
        <v>406</v>
      </c>
      <c r="AG44" s="1" t="s">
        <v>407</v>
      </c>
      <c r="AH44" s="1" t="s">
        <v>404</v>
      </c>
      <c r="AI44" s="1" t="s">
        <v>64</v>
      </c>
      <c r="AJ44" s="1"/>
      <c r="AK44" s="1" t="s">
        <v>64</v>
      </c>
      <c r="AL44" s="1"/>
      <c r="AM44" s="1" t="s">
        <v>64</v>
      </c>
      <c r="AN44" s="1"/>
      <c r="AO44" s="1" t="s">
        <v>64</v>
      </c>
      <c r="AP44" s="1"/>
      <c r="AQ44" s="1"/>
      <c r="AR44" s="1"/>
      <c r="AS44" s="1"/>
      <c r="AT44" s="1"/>
      <c r="AU44" s="1"/>
      <c r="AV44" s="1"/>
      <c r="AW44" s="1"/>
      <c r="AX44" s="1" t="s">
        <v>64</v>
      </c>
      <c r="AY44" s="1" t="s">
        <v>408</v>
      </c>
    </row>
    <row r="45" spans="1:51" x14ac:dyDescent="0.4">
      <c r="A45" s="3" t="s">
        <v>409</v>
      </c>
      <c r="B45" s="3" t="s">
        <v>410</v>
      </c>
      <c r="C45" s="3" t="s">
        <v>411</v>
      </c>
      <c r="D45" s="3">
        <v>49015</v>
      </c>
      <c r="E45" s="3">
        <f>VLOOKUP([1]!Table3[[#This Row],[Zip Code:]],'[1]ZIp-to-PIHP'!$A$1:$C$189,2,FALSE)</f>
        <v>4</v>
      </c>
      <c r="F45" s="3" t="str">
        <f>VLOOKUP([1]!Table3[[#This Row],[Zip Code:]],'[1]ZIp-to-PIHP'!$A$1:$C$189,3,FALSE)</f>
        <v xml:space="preserve">Southwest Michigan Behavioral Health </v>
      </c>
      <c r="G45" s="3" t="s">
        <v>277</v>
      </c>
      <c r="H45" s="3" t="s">
        <v>278</v>
      </c>
      <c r="I45" s="3" t="s">
        <v>279</v>
      </c>
      <c r="J45" s="4" t="s">
        <v>280</v>
      </c>
      <c r="K45" s="3" t="s">
        <v>281</v>
      </c>
      <c r="L45" s="3" t="s">
        <v>11</v>
      </c>
      <c r="M45" s="3" t="s">
        <v>12</v>
      </c>
      <c r="N45" s="3"/>
      <c r="O45" s="3" t="s">
        <v>58</v>
      </c>
      <c r="P45" s="3"/>
      <c r="Q45" s="3" t="s">
        <v>58</v>
      </c>
      <c r="R45" s="3">
        <v>106</v>
      </c>
      <c r="S45" s="3">
        <v>6</v>
      </c>
      <c r="T45" s="3" t="s">
        <v>59</v>
      </c>
      <c r="U45" s="3"/>
      <c r="V45" s="3"/>
      <c r="W45" s="3"/>
      <c r="X45" s="3"/>
      <c r="Y45" s="3">
        <v>0</v>
      </c>
      <c r="Z45" s="3">
        <v>6</v>
      </c>
      <c r="AA45" s="3">
        <v>0</v>
      </c>
      <c r="AB45" s="3"/>
      <c r="AC45" s="3"/>
      <c r="AD45" s="3"/>
      <c r="AE45" s="3"/>
      <c r="AF45" s="3"/>
      <c r="AG45" s="3"/>
      <c r="AH45" s="3"/>
      <c r="AI45" s="3" t="s">
        <v>64</v>
      </c>
      <c r="AJ45" s="3"/>
      <c r="AK45" s="3" t="s">
        <v>64</v>
      </c>
      <c r="AL45" s="3"/>
      <c r="AM45" s="3" t="s">
        <v>64</v>
      </c>
      <c r="AN45" s="3" t="s">
        <v>282</v>
      </c>
      <c r="AO45" s="3" t="s">
        <v>64</v>
      </c>
      <c r="AP45" s="3"/>
      <c r="AQ45" s="3"/>
      <c r="AR45" s="3"/>
      <c r="AS45" s="3"/>
      <c r="AT45" s="3"/>
      <c r="AU45" s="3"/>
      <c r="AV45" s="3"/>
      <c r="AW45" s="3"/>
      <c r="AX45" s="3" t="s">
        <v>64</v>
      </c>
      <c r="AY45" s="3"/>
    </row>
    <row r="46" spans="1:51" x14ac:dyDescent="0.4">
      <c r="A46" s="1" t="s">
        <v>412</v>
      </c>
      <c r="B46" s="1" t="s">
        <v>413</v>
      </c>
      <c r="C46" s="1" t="s">
        <v>397</v>
      </c>
      <c r="D46" s="1">
        <v>49015</v>
      </c>
      <c r="E46" s="1">
        <f>VLOOKUP([1]!Table3[[#This Row],[Zip Code:]],'[1]ZIp-to-PIHP'!$A$1:$C$189,2,FALSE)</f>
        <v>4</v>
      </c>
      <c r="F46" s="1" t="str">
        <f>VLOOKUP([1]!Table3[[#This Row],[Zip Code:]],'[1]ZIp-to-PIHP'!$A$1:$C$189,3,FALSE)</f>
        <v xml:space="preserve">Southwest Michigan Behavioral Health </v>
      </c>
      <c r="G46" s="1" t="s">
        <v>414</v>
      </c>
      <c r="H46" s="1" t="s">
        <v>94</v>
      </c>
      <c r="I46" s="1" t="s">
        <v>71</v>
      </c>
      <c r="J46" s="2" t="s">
        <v>400</v>
      </c>
      <c r="K46" s="1" t="s">
        <v>415</v>
      </c>
      <c r="L46" s="1" t="s">
        <v>11</v>
      </c>
      <c r="M46" s="1" t="s">
        <v>12</v>
      </c>
      <c r="N46" s="1"/>
      <c r="O46" s="1"/>
      <c r="P46" s="1"/>
      <c r="Q46" s="1" t="s">
        <v>58</v>
      </c>
      <c r="R46" s="1">
        <v>104</v>
      </c>
      <c r="S46" s="1">
        <v>0</v>
      </c>
      <c r="T46" s="1" t="s">
        <v>59</v>
      </c>
      <c r="U46" s="1"/>
      <c r="V46" s="1"/>
      <c r="W46" s="1"/>
      <c r="X46" s="1"/>
      <c r="Y46" s="1">
        <v>10</v>
      </c>
      <c r="Z46" s="1">
        <v>16</v>
      </c>
      <c r="AA46" s="1">
        <v>0</v>
      </c>
      <c r="AB46" s="1" t="s">
        <v>416</v>
      </c>
      <c r="AC46" s="1" t="s">
        <v>417</v>
      </c>
      <c r="AD46" s="1" t="s">
        <v>418</v>
      </c>
      <c r="AE46" s="1">
        <v>0</v>
      </c>
      <c r="AF46" s="1" t="s">
        <v>419</v>
      </c>
      <c r="AG46" s="1" t="s">
        <v>420</v>
      </c>
      <c r="AH46" s="1" t="s">
        <v>421</v>
      </c>
      <c r="AI46" s="1" t="s">
        <v>64</v>
      </c>
      <c r="AJ46" s="1"/>
      <c r="AK46" s="1" t="s">
        <v>59</v>
      </c>
      <c r="AL46" s="1" t="s">
        <v>422</v>
      </c>
      <c r="AM46" s="1" t="s">
        <v>64</v>
      </c>
      <c r="AN46" s="1" t="s">
        <v>423</v>
      </c>
      <c r="AO46" s="1" t="s">
        <v>64</v>
      </c>
      <c r="AP46" s="1"/>
      <c r="AQ46" s="1"/>
      <c r="AR46" s="1"/>
      <c r="AS46" s="1"/>
      <c r="AT46" s="1"/>
      <c r="AU46" s="1"/>
      <c r="AV46" s="1"/>
      <c r="AW46" s="1"/>
      <c r="AX46" s="1" t="s">
        <v>64</v>
      </c>
      <c r="AY46" s="1" t="s">
        <v>424</v>
      </c>
    </row>
    <row r="47" spans="1:51" x14ac:dyDescent="0.4">
      <c r="A47" s="3" t="s">
        <v>425</v>
      </c>
      <c r="B47" s="3" t="s">
        <v>426</v>
      </c>
      <c r="C47" s="3" t="s">
        <v>334</v>
      </c>
      <c r="D47" s="3">
        <v>49022</v>
      </c>
      <c r="E47" s="3">
        <f>VLOOKUP([1]!Table3[[#This Row],[Zip Code:]],'[1]ZIp-to-PIHP'!$A$1:$C$189,2,FALSE)</f>
        <v>4</v>
      </c>
      <c r="F47" s="3" t="str">
        <f>VLOOKUP([1]!Table3[[#This Row],[Zip Code:]],'[1]ZIp-to-PIHP'!$A$1:$C$189,3,FALSE)</f>
        <v xml:space="preserve">Southwest Michigan Behavioral Health </v>
      </c>
      <c r="G47" s="3" t="s">
        <v>277</v>
      </c>
      <c r="H47" s="3" t="s">
        <v>278</v>
      </c>
      <c r="I47" s="3" t="s">
        <v>279</v>
      </c>
      <c r="J47" s="4" t="s">
        <v>280</v>
      </c>
      <c r="K47" s="3" t="s">
        <v>281</v>
      </c>
      <c r="L47" s="3" t="s">
        <v>11</v>
      </c>
      <c r="M47" s="3" t="s">
        <v>12</v>
      </c>
      <c r="N47" s="3"/>
      <c r="O47" s="3" t="s">
        <v>58</v>
      </c>
      <c r="P47" s="3"/>
      <c r="Q47" s="3" t="s">
        <v>58</v>
      </c>
      <c r="R47" s="3">
        <v>108</v>
      </c>
      <c r="S47" s="3">
        <v>6</v>
      </c>
      <c r="T47" s="3" t="s">
        <v>59</v>
      </c>
      <c r="U47" s="3"/>
      <c r="V47" s="3"/>
      <c r="W47" s="3"/>
      <c r="X47" s="3"/>
      <c r="Y47" s="3">
        <v>0</v>
      </c>
      <c r="Z47" s="3">
        <v>0</v>
      </c>
      <c r="AA47" s="3">
        <v>0</v>
      </c>
      <c r="AB47" s="3"/>
      <c r="AC47" s="3"/>
      <c r="AD47" s="3"/>
      <c r="AE47" s="3"/>
      <c r="AF47" s="3"/>
      <c r="AG47" s="3"/>
      <c r="AH47" s="3"/>
      <c r="AI47" s="3" t="s">
        <v>64</v>
      </c>
      <c r="AJ47" s="3"/>
      <c r="AK47" s="3" t="s">
        <v>64</v>
      </c>
      <c r="AL47" s="3"/>
      <c r="AM47" s="3" t="s">
        <v>64</v>
      </c>
      <c r="AN47" s="3" t="s">
        <v>282</v>
      </c>
      <c r="AO47" s="3" t="s">
        <v>64</v>
      </c>
      <c r="AP47" s="3"/>
      <c r="AQ47" s="3"/>
      <c r="AR47" s="3"/>
      <c r="AS47" s="3"/>
      <c r="AT47" s="3"/>
      <c r="AU47" s="3"/>
      <c r="AV47" s="3"/>
      <c r="AW47" s="3"/>
      <c r="AX47" s="3" t="s">
        <v>64</v>
      </c>
      <c r="AY47" s="3"/>
    </row>
    <row r="48" spans="1:51" x14ac:dyDescent="0.4">
      <c r="A48" s="1" t="s">
        <v>427</v>
      </c>
      <c r="B48" s="1" t="s">
        <v>428</v>
      </c>
      <c r="C48" s="1" t="s">
        <v>429</v>
      </c>
      <c r="D48" s="1">
        <v>49036</v>
      </c>
      <c r="E48" s="1">
        <f>VLOOKUP([1]!Table3[[#This Row],[Zip Code:]],'[1]ZIp-to-PIHP'!$A$1:$C$189,2,FALSE)</f>
        <v>4</v>
      </c>
      <c r="F48" s="1" t="str">
        <f>VLOOKUP([1]!Table3[[#This Row],[Zip Code:]],'[1]ZIp-to-PIHP'!$A$1:$C$189,3,FALSE)</f>
        <v xml:space="preserve">Southwest Michigan Behavioral Health </v>
      </c>
      <c r="G48" s="1" t="s">
        <v>277</v>
      </c>
      <c r="H48" s="1" t="s">
        <v>278</v>
      </c>
      <c r="I48" s="1" t="s">
        <v>279</v>
      </c>
      <c r="J48" s="2" t="s">
        <v>280</v>
      </c>
      <c r="K48" s="1" t="s">
        <v>281</v>
      </c>
      <c r="L48" s="1" t="s">
        <v>11</v>
      </c>
      <c r="M48" s="1" t="s">
        <v>12</v>
      </c>
      <c r="N48" s="1"/>
      <c r="O48" s="1" t="s">
        <v>58</v>
      </c>
      <c r="P48" s="1"/>
      <c r="Q48" s="1" t="s">
        <v>58</v>
      </c>
      <c r="R48" s="1">
        <v>64</v>
      </c>
      <c r="S48" s="1">
        <v>6</v>
      </c>
      <c r="T48" s="1" t="s">
        <v>59</v>
      </c>
      <c r="U48" s="1"/>
      <c r="V48" s="1"/>
      <c r="W48" s="1"/>
      <c r="X48" s="1"/>
      <c r="Y48" s="1">
        <v>0</v>
      </c>
      <c r="Z48" s="1">
        <v>0</v>
      </c>
      <c r="AA48" s="1">
        <v>0</v>
      </c>
      <c r="AB48" s="1"/>
      <c r="AC48" s="1"/>
      <c r="AD48" s="1"/>
      <c r="AE48" s="1"/>
      <c r="AF48" s="1"/>
      <c r="AG48" s="1"/>
      <c r="AH48" s="1"/>
      <c r="AI48" s="1" t="s">
        <v>64</v>
      </c>
      <c r="AJ48" s="1"/>
      <c r="AK48" s="1" t="s">
        <v>64</v>
      </c>
      <c r="AL48" s="1"/>
      <c r="AM48" s="1" t="s">
        <v>64</v>
      </c>
      <c r="AN48" s="1" t="s">
        <v>282</v>
      </c>
      <c r="AO48" s="1" t="s">
        <v>64</v>
      </c>
      <c r="AP48" s="1"/>
      <c r="AQ48" s="1"/>
      <c r="AR48" s="1"/>
      <c r="AS48" s="1"/>
      <c r="AT48" s="1"/>
      <c r="AU48" s="1"/>
      <c r="AV48" s="1"/>
      <c r="AW48" s="1"/>
      <c r="AX48" s="1" t="s">
        <v>64</v>
      </c>
      <c r="AY48" s="1"/>
    </row>
    <row r="49" spans="1:51" x14ac:dyDescent="0.4">
      <c r="A49" s="3" t="s">
        <v>430</v>
      </c>
      <c r="B49" s="3" t="s">
        <v>431</v>
      </c>
      <c r="C49" s="3" t="s">
        <v>319</v>
      </c>
      <c r="D49" s="3">
        <v>49001</v>
      </c>
      <c r="E49" s="3">
        <f>VLOOKUP([1]!Table3[[#This Row],[Zip Code:]],'[1]ZIp-to-PIHP'!$A$1:$C$189,2,FALSE)</f>
        <v>4</v>
      </c>
      <c r="F49" s="3" t="str">
        <f>VLOOKUP([1]!Table3[[#This Row],[Zip Code:]],'[1]ZIp-to-PIHP'!$A$1:$C$189,3,FALSE)</f>
        <v xml:space="preserve">Southwest Michigan Behavioral Health </v>
      </c>
      <c r="G49" s="3" t="s">
        <v>277</v>
      </c>
      <c r="H49" s="3" t="s">
        <v>278</v>
      </c>
      <c r="I49" s="3" t="s">
        <v>279</v>
      </c>
      <c r="J49" s="4" t="s">
        <v>280</v>
      </c>
      <c r="K49" s="3" t="s">
        <v>281</v>
      </c>
      <c r="L49" s="3" t="s">
        <v>11</v>
      </c>
      <c r="M49" s="3" t="s">
        <v>12</v>
      </c>
      <c r="N49" s="3"/>
      <c r="O49" s="3" t="s">
        <v>58</v>
      </c>
      <c r="P49" s="3"/>
      <c r="Q49" s="3" t="s">
        <v>58</v>
      </c>
      <c r="R49" s="3">
        <v>74</v>
      </c>
      <c r="S49" s="3">
        <v>6</v>
      </c>
      <c r="T49" s="3" t="s">
        <v>59</v>
      </c>
      <c r="U49" s="3"/>
      <c r="V49" s="3"/>
      <c r="W49" s="3"/>
      <c r="X49" s="3"/>
      <c r="Y49" s="3">
        <v>0</v>
      </c>
      <c r="Z49" s="3">
        <v>0</v>
      </c>
      <c r="AA49" s="3">
        <v>0</v>
      </c>
      <c r="AB49" s="3"/>
      <c r="AC49" s="3"/>
      <c r="AD49" s="3"/>
      <c r="AE49" s="3"/>
      <c r="AF49" s="3"/>
      <c r="AG49" s="3"/>
      <c r="AH49" s="3"/>
      <c r="AI49" s="3" t="s">
        <v>64</v>
      </c>
      <c r="AJ49" s="3"/>
      <c r="AK49" s="3" t="s">
        <v>64</v>
      </c>
      <c r="AL49" s="3"/>
      <c r="AM49" s="3" t="s">
        <v>64</v>
      </c>
      <c r="AN49" s="3" t="s">
        <v>282</v>
      </c>
      <c r="AO49" s="3" t="s">
        <v>64</v>
      </c>
      <c r="AP49" s="3"/>
      <c r="AQ49" s="3"/>
      <c r="AR49" s="3"/>
      <c r="AS49" s="3"/>
      <c r="AT49" s="3"/>
      <c r="AU49" s="3"/>
      <c r="AV49" s="3"/>
      <c r="AW49" s="3"/>
      <c r="AX49" s="3" t="s">
        <v>64</v>
      </c>
      <c r="AY49" s="3"/>
    </row>
    <row r="50" spans="1:51" x14ac:dyDescent="0.4">
      <c r="A50" s="1" t="s">
        <v>432</v>
      </c>
      <c r="B50" s="1" t="s">
        <v>433</v>
      </c>
      <c r="C50" s="1" t="s">
        <v>319</v>
      </c>
      <c r="D50" s="1">
        <v>49000</v>
      </c>
      <c r="E50" s="1">
        <f>VLOOKUP([1]!Table3[[#This Row],[Zip Code:]],'[1]ZIp-to-PIHP'!$A$1:$C$189,2,FALSE)</f>
        <v>4</v>
      </c>
      <c r="F50" s="1" t="str">
        <f>VLOOKUP([1]!Table3[[#This Row],[Zip Code:]],'[1]ZIp-to-PIHP'!$A$1:$C$189,3,FALSE)</f>
        <v xml:space="preserve">Southwest Michigan Behavioral Health </v>
      </c>
      <c r="G50" s="1" t="s">
        <v>277</v>
      </c>
      <c r="H50" s="1" t="s">
        <v>278</v>
      </c>
      <c r="I50" s="1" t="s">
        <v>279</v>
      </c>
      <c r="J50" s="2" t="s">
        <v>280</v>
      </c>
      <c r="K50" s="1" t="s">
        <v>434</v>
      </c>
      <c r="L50" s="1" t="s">
        <v>11</v>
      </c>
      <c r="M50" s="1" t="s">
        <v>12</v>
      </c>
      <c r="N50" s="1"/>
      <c r="O50" s="1" t="s">
        <v>58</v>
      </c>
      <c r="P50" s="1"/>
      <c r="Q50" s="1" t="s">
        <v>58</v>
      </c>
      <c r="R50" s="1">
        <v>108</v>
      </c>
      <c r="S50" s="1">
        <v>6</v>
      </c>
      <c r="T50" s="1" t="s">
        <v>59</v>
      </c>
      <c r="U50" s="1"/>
      <c r="V50" s="1"/>
      <c r="W50" s="1"/>
      <c r="X50" s="1"/>
      <c r="Y50" s="1">
        <v>0</v>
      </c>
      <c r="Z50" s="1">
        <v>0</v>
      </c>
      <c r="AA50" s="1">
        <v>0</v>
      </c>
      <c r="AB50" s="1"/>
      <c r="AC50" s="1"/>
      <c r="AD50" s="1"/>
      <c r="AE50" s="1"/>
      <c r="AF50" s="1"/>
      <c r="AG50" s="1"/>
      <c r="AH50" s="1"/>
      <c r="AI50" s="1" t="s">
        <v>64</v>
      </c>
      <c r="AJ50" s="1"/>
      <c r="AK50" s="1" t="s">
        <v>64</v>
      </c>
      <c r="AL50" s="1"/>
      <c r="AM50" s="1" t="s">
        <v>64</v>
      </c>
      <c r="AN50" s="1" t="s">
        <v>282</v>
      </c>
      <c r="AO50" s="1" t="s">
        <v>64</v>
      </c>
      <c r="AP50" s="1"/>
      <c r="AQ50" s="1"/>
      <c r="AR50" s="1"/>
      <c r="AS50" s="1"/>
      <c r="AT50" s="1"/>
      <c r="AU50" s="1"/>
      <c r="AV50" s="1"/>
      <c r="AW50" s="1"/>
      <c r="AX50" s="1" t="s">
        <v>64</v>
      </c>
      <c r="AY50" s="1"/>
    </row>
    <row r="51" spans="1:51" x14ac:dyDescent="0.4">
      <c r="A51" s="3" t="s">
        <v>435</v>
      </c>
      <c r="B51" s="3" t="s">
        <v>436</v>
      </c>
      <c r="C51" s="3" t="s">
        <v>437</v>
      </c>
      <c r="D51" s="3">
        <v>49085</v>
      </c>
      <c r="E51" s="3">
        <f>VLOOKUP([1]!Table3[[#This Row],[Zip Code:]],'[1]ZIp-to-PIHP'!$A$1:$C$189,2,FALSE)</f>
        <v>4</v>
      </c>
      <c r="F51" s="3" t="str">
        <f>VLOOKUP([1]!Table3[[#This Row],[Zip Code:]],'[1]ZIp-to-PIHP'!$A$1:$C$189,3,FALSE)</f>
        <v xml:space="preserve">Southwest Michigan Behavioral Health </v>
      </c>
      <c r="G51" s="3" t="s">
        <v>201</v>
      </c>
      <c r="H51" s="3" t="s">
        <v>438</v>
      </c>
      <c r="I51" s="3" t="s">
        <v>118</v>
      </c>
      <c r="J51" s="4">
        <v>2319205622</v>
      </c>
      <c r="K51" s="3" t="s">
        <v>439</v>
      </c>
      <c r="L51" s="3" t="s">
        <v>11</v>
      </c>
      <c r="M51" s="3" t="s">
        <v>12</v>
      </c>
      <c r="N51" s="3"/>
      <c r="O51" s="3" t="s">
        <v>58</v>
      </c>
      <c r="P51" s="3"/>
      <c r="Q51" s="3" t="s">
        <v>58</v>
      </c>
      <c r="R51" s="3">
        <v>150</v>
      </c>
      <c r="S51" s="3">
        <v>10</v>
      </c>
      <c r="T51" s="3" t="s">
        <v>64</v>
      </c>
      <c r="U51" s="3"/>
      <c r="V51" s="3" t="s">
        <v>59</v>
      </c>
      <c r="W51" s="3"/>
      <c r="X51" s="3"/>
      <c r="Y51" s="3">
        <v>20</v>
      </c>
      <c r="Z51" s="3">
        <v>2</v>
      </c>
      <c r="AA51" s="3">
        <v>4</v>
      </c>
      <c r="AB51" s="3">
        <v>59</v>
      </c>
      <c r="AC51" s="3">
        <v>59</v>
      </c>
      <c r="AD51" s="3"/>
      <c r="AE51" s="3"/>
      <c r="AF51" s="3"/>
      <c r="AG51" s="3"/>
      <c r="AH51" s="3"/>
      <c r="AI51" s="3" t="s">
        <v>59</v>
      </c>
      <c r="AJ51" s="3"/>
      <c r="AK51" s="3" t="s">
        <v>59</v>
      </c>
      <c r="AL51" s="3"/>
      <c r="AM51" s="3" t="s">
        <v>59</v>
      </c>
      <c r="AN51" s="3"/>
      <c r="AO51" s="3" t="s">
        <v>59</v>
      </c>
      <c r="AP51" s="3" t="s">
        <v>64</v>
      </c>
      <c r="AQ51" s="3"/>
      <c r="AR51" s="3"/>
      <c r="AS51" s="3"/>
      <c r="AT51" s="3"/>
      <c r="AU51" s="3"/>
      <c r="AV51" s="3"/>
      <c r="AW51" s="3"/>
      <c r="AX51" s="3" t="s">
        <v>64</v>
      </c>
      <c r="AY51" s="3"/>
    </row>
    <row r="52" spans="1:51" x14ac:dyDescent="0.4">
      <c r="A52" s="1" t="s">
        <v>440</v>
      </c>
      <c r="B52" s="1">
        <v>830</v>
      </c>
      <c r="C52" s="1" t="s">
        <v>441</v>
      </c>
      <c r="D52" s="1">
        <v>49202</v>
      </c>
      <c r="E52" s="1">
        <f>VLOOKUP([1]!Table3[[#This Row],[Zip Code:]],'[1]ZIp-to-PIHP'!$A$1:$C$189,2,FALSE)</f>
        <v>5</v>
      </c>
      <c r="F52" s="1" t="str">
        <f>VLOOKUP([1]!Table3[[#This Row],[Zip Code:]],'[1]ZIp-to-PIHP'!$A$1:$C$189,3,FALSE)</f>
        <v>Mid-State Health Network</v>
      </c>
      <c r="G52" s="1" t="s">
        <v>391</v>
      </c>
      <c r="H52" s="1" t="s">
        <v>392</v>
      </c>
      <c r="I52" s="1" t="s">
        <v>203</v>
      </c>
      <c r="J52" s="2">
        <v>2484315698</v>
      </c>
      <c r="K52" s="1" t="s">
        <v>393</v>
      </c>
      <c r="L52" s="1" t="s">
        <v>11</v>
      </c>
      <c r="M52" s="1" t="s">
        <v>12</v>
      </c>
      <c r="N52" s="1"/>
      <c r="O52" s="1" t="s">
        <v>58</v>
      </c>
      <c r="P52" s="1"/>
      <c r="Q52" s="1" t="s">
        <v>58</v>
      </c>
      <c r="R52" s="1">
        <v>95</v>
      </c>
      <c r="S52" s="1">
        <v>5</v>
      </c>
      <c r="T52" s="1" t="s">
        <v>59</v>
      </c>
      <c r="U52" s="1"/>
      <c r="V52" s="1"/>
      <c r="W52" s="1"/>
      <c r="X52" s="1"/>
      <c r="Y52" s="1">
        <v>0</v>
      </c>
      <c r="Z52" s="1">
        <v>0</v>
      </c>
      <c r="AA52" s="1">
        <v>0</v>
      </c>
      <c r="AB52" s="1">
        <v>59.99</v>
      </c>
      <c r="AC52" s="1">
        <v>59.99</v>
      </c>
      <c r="AD52" s="1"/>
      <c r="AE52" s="1"/>
      <c r="AF52" s="1">
        <v>45.99</v>
      </c>
      <c r="AG52" s="1">
        <v>45</v>
      </c>
      <c r="AH52" s="1">
        <v>45</v>
      </c>
      <c r="AI52" s="1" t="s">
        <v>64</v>
      </c>
      <c r="AJ52" s="1"/>
      <c r="AK52" s="1" t="s">
        <v>64</v>
      </c>
      <c r="AL52" s="1"/>
      <c r="AM52" s="1" t="s">
        <v>59</v>
      </c>
      <c r="AN52" s="1"/>
      <c r="AO52" s="1" t="s">
        <v>64</v>
      </c>
      <c r="AP52" s="1"/>
      <c r="AQ52" s="1"/>
      <c r="AR52" s="1"/>
      <c r="AS52" s="1"/>
      <c r="AT52" s="1"/>
      <c r="AU52" s="1"/>
      <c r="AV52" s="1"/>
      <c r="AW52" s="1"/>
      <c r="AX52" s="1" t="s">
        <v>64</v>
      </c>
      <c r="AY52" s="1" t="s">
        <v>442</v>
      </c>
    </row>
    <row r="53" spans="1:51" x14ac:dyDescent="0.4">
      <c r="A53" s="3" t="s">
        <v>443</v>
      </c>
      <c r="B53" s="3" t="s">
        <v>444</v>
      </c>
      <c r="C53" s="3" t="s">
        <v>445</v>
      </c>
      <c r="D53" s="3">
        <v>48604</v>
      </c>
      <c r="E53" s="3">
        <f>VLOOKUP([1]!Table3[[#This Row],[Zip Code:]],'[1]ZIp-to-PIHP'!$A$1:$C$189,2,FALSE)</f>
        <v>5</v>
      </c>
      <c r="F53" s="3" t="str">
        <f>VLOOKUP([1]!Table3[[#This Row],[Zip Code:]],'[1]ZIp-to-PIHP'!$A$1:$C$189,3,FALSE)</f>
        <v>Mid-State Health Network</v>
      </c>
      <c r="G53" s="3" t="s">
        <v>446</v>
      </c>
      <c r="H53" s="3" t="s">
        <v>447</v>
      </c>
      <c r="I53" s="3" t="s">
        <v>156</v>
      </c>
      <c r="J53" s="4" t="s">
        <v>448</v>
      </c>
      <c r="K53" s="3" t="s">
        <v>449</v>
      </c>
      <c r="L53" s="3" t="s">
        <v>11</v>
      </c>
      <c r="M53" s="3" t="s">
        <v>12</v>
      </c>
      <c r="N53" s="3"/>
      <c r="O53" s="3" t="s">
        <v>58</v>
      </c>
      <c r="P53" s="3"/>
      <c r="Q53" s="3" t="s">
        <v>58</v>
      </c>
      <c r="R53" s="3">
        <v>65</v>
      </c>
      <c r="S53" s="3">
        <v>5</v>
      </c>
      <c r="T53" s="3" t="s">
        <v>59</v>
      </c>
      <c r="U53" s="3"/>
      <c r="V53" s="3"/>
      <c r="W53" s="3"/>
      <c r="X53" s="3"/>
      <c r="Y53" s="3">
        <v>6</v>
      </c>
      <c r="Z53" s="3">
        <v>65</v>
      </c>
      <c r="AA53" s="3">
        <v>0</v>
      </c>
      <c r="AB53" s="3"/>
      <c r="AC53" s="3"/>
      <c r="AD53" s="3"/>
      <c r="AE53" s="3"/>
      <c r="AF53" s="3"/>
      <c r="AG53" s="3"/>
      <c r="AH53" s="3"/>
      <c r="AI53" s="3" t="s">
        <v>64</v>
      </c>
      <c r="AJ53" s="3"/>
      <c r="AK53" s="3" t="s">
        <v>59</v>
      </c>
      <c r="AL53" s="3" t="s">
        <v>450</v>
      </c>
      <c r="AM53" s="3" t="s">
        <v>64</v>
      </c>
      <c r="AN53" s="3" t="s">
        <v>451</v>
      </c>
      <c r="AO53" s="3" t="s">
        <v>64</v>
      </c>
      <c r="AP53" s="3"/>
      <c r="AQ53" s="3"/>
      <c r="AR53" s="3"/>
      <c r="AS53" s="3"/>
      <c r="AT53" s="3"/>
      <c r="AU53" s="3"/>
      <c r="AV53" s="3"/>
      <c r="AW53" s="3"/>
      <c r="AX53" s="3" t="s">
        <v>59</v>
      </c>
      <c r="AY53" s="3"/>
    </row>
    <row r="54" spans="1:51" x14ac:dyDescent="0.4">
      <c r="A54" s="1" t="s">
        <v>452</v>
      </c>
      <c r="B54" s="1" t="s">
        <v>453</v>
      </c>
      <c r="C54" s="1" t="s">
        <v>454</v>
      </c>
      <c r="D54" s="1">
        <v>48821</v>
      </c>
      <c r="E54" s="1">
        <f>VLOOKUP([1]!Table3[[#This Row],[Zip Code:]],'[1]ZIp-to-PIHP'!$A$1:$C$189,2,FALSE)</f>
        <v>5</v>
      </c>
      <c r="F54" s="1" t="str">
        <f>VLOOKUP([1]!Table3[[#This Row],[Zip Code:]],'[1]ZIp-to-PIHP'!$A$1:$C$189,3,FALSE)</f>
        <v>Mid-State Health Network</v>
      </c>
      <c r="G54" s="1" t="s">
        <v>455</v>
      </c>
      <c r="H54" s="1" t="s">
        <v>456</v>
      </c>
      <c r="I54" s="1" t="s">
        <v>457</v>
      </c>
      <c r="J54" s="2">
        <v>6164059847</v>
      </c>
      <c r="K54" s="1" t="s">
        <v>458</v>
      </c>
      <c r="L54" s="1" t="s">
        <v>11</v>
      </c>
      <c r="M54" s="1" t="s">
        <v>12</v>
      </c>
      <c r="N54" s="1"/>
      <c r="O54" s="1" t="s">
        <v>58</v>
      </c>
      <c r="P54" s="1"/>
      <c r="Q54" s="1" t="s">
        <v>58</v>
      </c>
      <c r="R54" s="1">
        <v>80</v>
      </c>
      <c r="S54" s="1">
        <v>5</v>
      </c>
      <c r="T54" s="1" t="s">
        <v>59</v>
      </c>
      <c r="U54" s="1" t="s">
        <v>459</v>
      </c>
      <c r="V54" s="1"/>
      <c r="W54" s="1"/>
      <c r="X54" s="1"/>
      <c r="Y54" s="1">
        <v>2</v>
      </c>
      <c r="Z54" s="1">
        <v>25</v>
      </c>
      <c r="AA54" s="1">
        <v>0</v>
      </c>
      <c r="AB54" s="1">
        <v>33</v>
      </c>
      <c r="AC54" s="1">
        <v>47</v>
      </c>
      <c r="AD54" s="1">
        <v>0</v>
      </c>
      <c r="AE54" s="1">
        <v>0</v>
      </c>
      <c r="AF54" s="1" t="s">
        <v>460</v>
      </c>
      <c r="AG54" s="1"/>
      <c r="AH54" s="1"/>
      <c r="AI54" s="1" t="s">
        <v>64</v>
      </c>
      <c r="AJ54" s="1"/>
      <c r="AK54" s="1" t="s">
        <v>64</v>
      </c>
      <c r="AL54" s="1"/>
      <c r="AM54" s="1" t="s">
        <v>64</v>
      </c>
      <c r="AN54" s="1"/>
      <c r="AO54" s="1" t="s">
        <v>64</v>
      </c>
      <c r="AP54" s="1"/>
      <c r="AQ54" s="1"/>
      <c r="AR54" s="1"/>
      <c r="AS54" s="1"/>
      <c r="AT54" s="1"/>
      <c r="AU54" s="1"/>
      <c r="AV54" s="1"/>
      <c r="AW54" s="1"/>
      <c r="AX54" s="1" t="s">
        <v>64</v>
      </c>
      <c r="AY54" s="1" t="s">
        <v>219</v>
      </c>
    </row>
    <row r="55" spans="1:51" x14ac:dyDescent="0.4">
      <c r="A55" s="3" t="s">
        <v>461</v>
      </c>
      <c r="B55" s="3" t="s">
        <v>462</v>
      </c>
      <c r="C55" s="3" t="s">
        <v>463</v>
      </c>
      <c r="D55" s="3">
        <v>48867</v>
      </c>
      <c r="E55" s="3">
        <f>VLOOKUP([1]!Table3[[#This Row],[Zip Code:]],'[1]ZIp-to-PIHP'!$A$1:$C$189,2,FALSE)</f>
        <v>5</v>
      </c>
      <c r="F55" s="3" t="str">
        <f>VLOOKUP([1]!Table3[[#This Row],[Zip Code:]],'[1]ZIp-to-PIHP'!$A$1:$C$189,3,FALSE)</f>
        <v>Mid-State Health Network</v>
      </c>
      <c r="G55" s="3" t="s">
        <v>464</v>
      </c>
      <c r="H55" s="3" t="s">
        <v>465</v>
      </c>
      <c r="I55" s="3" t="s">
        <v>348</v>
      </c>
      <c r="J55" s="4" t="s">
        <v>466</v>
      </c>
      <c r="K55" s="3" t="s">
        <v>467</v>
      </c>
      <c r="L55" s="3" t="s">
        <v>11</v>
      </c>
      <c r="M55" s="3" t="s">
        <v>12</v>
      </c>
      <c r="N55" s="3"/>
      <c r="O55" s="3" t="s">
        <v>58</v>
      </c>
      <c r="P55" s="3"/>
      <c r="Q55" s="3" t="s">
        <v>58</v>
      </c>
      <c r="R55" s="3">
        <v>64</v>
      </c>
      <c r="S55" s="3">
        <v>5</v>
      </c>
      <c r="T55" s="3" t="s">
        <v>59</v>
      </c>
      <c r="U55" s="3"/>
      <c r="V55" s="3"/>
      <c r="W55" s="3"/>
      <c r="X55" s="3"/>
      <c r="Y55" s="3">
        <v>10</v>
      </c>
      <c r="Z55" s="3">
        <v>12</v>
      </c>
      <c r="AA55" s="3">
        <v>0</v>
      </c>
      <c r="AB55" s="3">
        <v>70</v>
      </c>
      <c r="AC55" s="3">
        <v>70</v>
      </c>
      <c r="AD55" s="3">
        <v>109</v>
      </c>
      <c r="AE55" s="3"/>
      <c r="AF55" s="3">
        <v>50</v>
      </c>
      <c r="AG55" s="3">
        <v>300</v>
      </c>
      <c r="AH55" s="3"/>
      <c r="AI55" s="3" t="s">
        <v>59</v>
      </c>
      <c r="AJ55" s="3">
        <v>5000</v>
      </c>
      <c r="AK55" s="3" t="s">
        <v>59</v>
      </c>
      <c r="AL55" s="3">
        <v>300</v>
      </c>
      <c r="AM55" s="3" t="s">
        <v>64</v>
      </c>
      <c r="AN55" s="3"/>
      <c r="AO55" s="3" t="s">
        <v>59</v>
      </c>
      <c r="AP55" s="3" t="s">
        <v>59</v>
      </c>
      <c r="AQ55" s="3"/>
      <c r="AR55" s="3">
        <v>45</v>
      </c>
      <c r="AS55" s="3">
        <v>300</v>
      </c>
      <c r="AT55" s="3">
        <v>1100</v>
      </c>
      <c r="AU55" s="3">
        <v>40</v>
      </c>
      <c r="AV55" s="3">
        <v>250</v>
      </c>
      <c r="AW55" s="3">
        <v>1000</v>
      </c>
      <c r="AX55" s="3" t="s">
        <v>59</v>
      </c>
      <c r="AY55" s="3"/>
    </row>
    <row r="56" spans="1:51" x14ac:dyDescent="0.4">
      <c r="A56" s="1" t="s">
        <v>468</v>
      </c>
      <c r="B56" s="1" t="s">
        <v>469</v>
      </c>
      <c r="C56" s="1" t="s">
        <v>470</v>
      </c>
      <c r="D56" s="1">
        <v>48917</v>
      </c>
      <c r="E56" s="1">
        <f>VLOOKUP([1]!Table3[[#This Row],[Zip Code:]],'[1]ZIp-to-PIHP'!$A$1:$C$189,2,FALSE)</f>
        <v>5</v>
      </c>
      <c r="F56" s="1" t="str">
        <f>VLOOKUP([1]!Table3[[#This Row],[Zip Code:]],'[1]ZIp-to-PIHP'!$A$1:$C$189,3,FALSE)</f>
        <v>Mid-State Health Network</v>
      </c>
      <c r="G56" s="1" t="s">
        <v>108</v>
      </c>
      <c r="H56" s="1" t="s">
        <v>471</v>
      </c>
      <c r="I56" s="1" t="s">
        <v>56</v>
      </c>
      <c r="J56" s="2">
        <v>5178277000</v>
      </c>
      <c r="K56" s="1" t="s">
        <v>472</v>
      </c>
      <c r="L56" s="1" t="s">
        <v>11</v>
      </c>
      <c r="M56" s="1" t="s">
        <v>12</v>
      </c>
      <c r="N56" s="1"/>
      <c r="O56" s="1" t="s">
        <v>58</v>
      </c>
      <c r="P56" s="1"/>
      <c r="Q56" s="1" t="s">
        <v>58</v>
      </c>
      <c r="R56" s="1">
        <v>87</v>
      </c>
      <c r="S56" s="1">
        <v>4</v>
      </c>
      <c r="T56" s="1" t="s">
        <v>59</v>
      </c>
      <c r="U56" s="1" t="s">
        <v>473</v>
      </c>
      <c r="V56" s="1"/>
      <c r="W56" s="1"/>
      <c r="X56" s="1"/>
      <c r="Y56" s="1">
        <v>3</v>
      </c>
      <c r="Z56" s="1">
        <v>11</v>
      </c>
      <c r="AA56" s="1">
        <v>40</v>
      </c>
      <c r="AB56" s="1">
        <v>89</v>
      </c>
      <c r="AC56" s="1">
        <v>89</v>
      </c>
      <c r="AD56" s="1">
        <v>99</v>
      </c>
      <c r="AE56" s="1">
        <v>99</v>
      </c>
      <c r="AF56" s="1">
        <v>84</v>
      </c>
      <c r="AG56" s="1">
        <v>79</v>
      </c>
      <c r="AH56" s="1">
        <v>74</v>
      </c>
      <c r="AI56" s="1" t="s">
        <v>64</v>
      </c>
      <c r="AJ56" s="1"/>
      <c r="AK56" s="1" t="s">
        <v>59</v>
      </c>
      <c r="AL56" s="1">
        <v>900</v>
      </c>
      <c r="AM56" s="1" t="s">
        <v>59</v>
      </c>
      <c r="AN56" s="1"/>
      <c r="AO56" s="1" t="s">
        <v>64</v>
      </c>
      <c r="AP56" s="1"/>
      <c r="AQ56" s="1"/>
      <c r="AR56" s="1"/>
      <c r="AS56" s="1"/>
      <c r="AT56" s="1"/>
      <c r="AU56" s="1"/>
      <c r="AV56" s="1"/>
      <c r="AW56" s="1"/>
      <c r="AX56" s="1" t="s">
        <v>59</v>
      </c>
      <c r="AY56" s="1"/>
    </row>
    <row r="57" spans="1:51" x14ac:dyDescent="0.4">
      <c r="A57" s="3" t="s">
        <v>474</v>
      </c>
      <c r="B57" s="3" t="s">
        <v>475</v>
      </c>
      <c r="C57" s="3" t="s">
        <v>476</v>
      </c>
      <c r="D57" s="3">
        <v>48823</v>
      </c>
      <c r="E57" s="3">
        <f>VLOOKUP([1]!Table3[[#This Row],[Zip Code:]],'[1]ZIp-to-PIHP'!$A$1:$C$189,2,FALSE)</f>
        <v>5</v>
      </c>
      <c r="F57" s="3" t="str">
        <f>VLOOKUP([1]!Table3[[#This Row],[Zip Code:]],'[1]ZIp-to-PIHP'!$A$1:$C$189,3,FALSE)</f>
        <v>Mid-State Health Network</v>
      </c>
      <c r="G57" s="3" t="s">
        <v>477</v>
      </c>
      <c r="H57" s="3" t="s">
        <v>478</v>
      </c>
      <c r="I57" s="3" t="s">
        <v>479</v>
      </c>
      <c r="J57" s="4">
        <v>5172023346</v>
      </c>
      <c r="K57" s="3" t="s">
        <v>480</v>
      </c>
      <c r="L57" s="3" t="s">
        <v>11</v>
      </c>
      <c r="M57" s="3" t="s">
        <v>12</v>
      </c>
      <c r="N57" s="3"/>
      <c r="O57" s="3" t="s">
        <v>58</v>
      </c>
      <c r="P57" s="3"/>
      <c r="Q57" s="3" t="s">
        <v>58</v>
      </c>
      <c r="R57" s="3">
        <v>21</v>
      </c>
      <c r="S57" s="3">
        <v>21</v>
      </c>
      <c r="T57" s="3" t="s">
        <v>64</v>
      </c>
      <c r="U57" s="3"/>
      <c r="V57" s="3" t="s">
        <v>64</v>
      </c>
      <c r="W57" s="3"/>
      <c r="X57" s="3" t="s">
        <v>59</v>
      </c>
      <c r="Y57" s="3">
        <v>0</v>
      </c>
      <c r="Z57" s="3">
        <v>9</v>
      </c>
      <c r="AA57" s="3">
        <v>5</v>
      </c>
      <c r="AB57" s="3"/>
      <c r="AC57" s="3"/>
      <c r="AD57" s="3"/>
      <c r="AE57" s="3"/>
      <c r="AF57" s="3"/>
      <c r="AG57" s="3"/>
      <c r="AH57" s="3" t="s">
        <v>481</v>
      </c>
      <c r="AI57" s="3" t="s">
        <v>59</v>
      </c>
      <c r="AJ57" s="3" t="s">
        <v>482</v>
      </c>
      <c r="AK57" s="3" t="s">
        <v>59</v>
      </c>
      <c r="AL57" s="3" t="s">
        <v>483</v>
      </c>
      <c r="AM57" s="3" t="s">
        <v>64</v>
      </c>
      <c r="AN57" s="3"/>
      <c r="AO57" s="3" t="s">
        <v>64</v>
      </c>
      <c r="AP57" s="3"/>
      <c r="AQ57" s="3"/>
      <c r="AR57" s="3"/>
      <c r="AS57" s="3"/>
      <c r="AT57" s="3"/>
      <c r="AU57" s="3"/>
      <c r="AV57" s="3"/>
      <c r="AW57" s="3"/>
      <c r="AX57" s="3" t="s">
        <v>59</v>
      </c>
      <c r="AY57" s="3" t="s">
        <v>484</v>
      </c>
    </row>
    <row r="58" spans="1:51" x14ac:dyDescent="0.4">
      <c r="A58" s="1" t="s">
        <v>485</v>
      </c>
      <c r="B58" s="1">
        <v>6285</v>
      </c>
      <c r="C58" s="1" t="s">
        <v>486</v>
      </c>
      <c r="D58" s="1">
        <v>48706</v>
      </c>
      <c r="E58" s="1">
        <f>VLOOKUP([1]!Table3[[#This Row],[Zip Code:]],'[1]ZIp-to-PIHP'!$A$1:$C$189,2,FALSE)</f>
        <v>5</v>
      </c>
      <c r="F58" s="1" t="str">
        <f>VLOOKUP([1]!Table3[[#This Row],[Zip Code:]],'[1]ZIp-to-PIHP'!$A$1:$C$189,3,FALSE)</f>
        <v>Mid-State Health Network</v>
      </c>
      <c r="G58" s="1" t="s">
        <v>335</v>
      </c>
      <c r="H58" s="1" t="s">
        <v>94</v>
      </c>
      <c r="I58" s="1" t="s">
        <v>56</v>
      </c>
      <c r="J58" s="2">
        <v>9892254769</v>
      </c>
      <c r="K58" s="1" t="s">
        <v>487</v>
      </c>
      <c r="L58" s="1" t="s">
        <v>11</v>
      </c>
      <c r="M58" s="1" t="s">
        <v>12</v>
      </c>
      <c r="N58" s="1"/>
      <c r="O58" s="1" t="s">
        <v>58</v>
      </c>
      <c r="P58" s="1"/>
      <c r="Q58" s="1" t="s">
        <v>58</v>
      </c>
      <c r="R58" s="1">
        <v>69</v>
      </c>
      <c r="S58" s="1">
        <v>0</v>
      </c>
      <c r="T58" s="1" t="s">
        <v>59</v>
      </c>
      <c r="U58" s="1" t="s">
        <v>488</v>
      </c>
      <c r="V58" s="1"/>
      <c r="W58" s="1"/>
      <c r="X58" s="1"/>
      <c r="Y58" s="1">
        <v>17</v>
      </c>
      <c r="Z58" s="1">
        <v>0</v>
      </c>
      <c r="AA58" s="1">
        <v>0</v>
      </c>
      <c r="AB58" s="1"/>
      <c r="AC58" s="1"/>
      <c r="AD58" s="1"/>
      <c r="AE58" s="1"/>
      <c r="AF58" s="1"/>
      <c r="AG58" s="1"/>
      <c r="AH58" s="1"/>
      <c r="AI58" s="1" t="s">
        <v>64</v>
      </c>
      <c r="AJ58" s="1"/>
      <c r="AK58" s="1" t="s">
        <v>59</v>
      </c>
      <c r="AL58" s="1">
        <v>500</v>
      </c>
      <c r="AM58" s="1" t="s">
        <v>64</v>
      </c>
      <c r="AN58" s="1" t="s">
        <v>489</v>
      </c>
      <c r="AO58" s="1" t="s">
        <v>64</v>
      </c>
      <c r="AP58" s="1"/>
      <c r="AQ58" s="1"/>
      <c r="AR58" s="1"/>
      <c r="AS58" s="1"/>
      <c r="AT58" s="1"/>
      <c r="AU58" s="1"/>
      <c r="AV58" s="1"/>
      <c r="AW58" s="1"/>
      <c r="AX58" s="1" t="s">
        <v>75</v>
      </c>
      <c r="AY58" s="1" t="s">
        <v>490</v>
      </c>
    </row>
    <row r="59" spans="1:51" x14ac:dyDescent="0.4">
      <c r="A59" s="3" t="s">
        <v>491</v>
      </c>
      <c r="B59" s="3" t="s">
        <v>492</v>
      </c>
      <c r="C59" s="3" t="s">
        <v>486</v>
      </c>
      <c r="D59" s="3">
        <v>48706</v>
      </c>
      <c r="E59" s="3">
        <f>VLOOKUP([1]!Table3[[#This Row],[Zip Code:]],'[1]ZIp-to-PIHP'!$A$1:$C$189,2,FALSE)</f>
        <v>5</v>
      </c>
      <c r="F59" s="3" t="str">
        <f>VLOOKUP([1]!Table3[[#This Row],[Zip Code:]],'[1]ZIp-to-PIHP'!$A$1:$C$189,3,FALSE)</f>
        <v>Mid-State Health Network</v>
      </c>
      <c r="G59" s="3" t="s">
        <v>335</v>
      </c>
      <c r="H59" s="3" t="s">
        <v>94</v>
      </c>
      <c r="I59" s="3" t="s">
        <v>56</v>
      </c>
      <c r="J59" s="4">
        <v>9892254769</v>
      </c>
      <c r="K59" s="3" t="s">
        <v>487</v>
      </c>
      <c r="L59" s="3" t="s">
        <v>11</v>
      </c>
      <c r="M59" s="3" t="s">
        <v>12</v>
      </c>
      <c r="N59" s="3"/>
      <c r="O59" s="3" t="s">
        <v>58</v>
      </c>
      <c r="P59" s="3"/>
      <c r="Q59" s="3" t="s">
        <v>58</v>
      </c>
      <c r="R59" s="3">
        <v>34</v>
      </c>
      <c r="S59" s="3">
        <v>0</v>
      </c>
      <c r="T59" s="3" t="s">
        <v>59</v>
      </c>
      <c r="U59" s="3"/>
      <c r="V59" s="3"/>
      <c r="W59" s="3"/>
      <c r="X59" s="3"/>
      <c r="Y59" s="3">
        <v>0</v>
      </c>
      <c r="Z59" s="3">
        <v>0</v>
      </c>
      <c r="AA59" s="3">
        <v>0</v>
      </c>
      <c r="AB59" s="3"/>
      <c r="AC59" s="3"/>
      <c r="AD59" s="3"/>
      <c r="AE59" s="3"/>
      <c r="AF59" s="3"/>
      <c r="AG59" s="3"/>
      <c r="AH59" s="3"/>
      <c r="AI59" s="3" t="s">
        <v>64</v>
      </c>
      <c r="AJ59" s="3"/>
      <c r="AK59" s="3" t="s">
        <v>64</v>
      </c>
      <c r="AL59" s="3"/>
      <c r="AM59" s="3" t="s">
        <v>64</v>
      </c>
      <c r="AN59" s="3" t="s">
        <v>489</v>
      </c>
      <c r="AO59" s="3" t="s">
        <v>64</v>
      </c>
      <c r="AP59" s="3"/>
      <c r="AQ59" s="3"/>
      <c r="AR59" s="3"/>
      <c r="AS59" s="3"/>
      <c r="AT59" s="3"/>
      <c r="AU59" s="3"/>
      <c r="AV59" s="3"/>
      <c r="AW59" s="3"/>
      <c r="AX59" s="3" t="s">
        <v>75</v>
      </c>
      <c r="AY59" s="3" t="s">
        <v>493</v>
      </c>
    </row>
    <row r="60" spans="1:51" x14ac:dyDescent="0.4">
      <c r="A60" s="1" t="s">
        <v>494</v>
      </c>
      <c r="B60" s="1" t="s">
        <v>495</v>
      </c>
      <c r="C60" s="1" t="s">
        <v>496</v>
      </c>
      <c r="D60" s="1">
        <v>49202</v>
      </c>
      <c r="E60" s="1">
        <f>VLOOKUP([1]!Table3[[#This Row],[Zip Code:]],'[1]ZIp-to-PIHP'!$A$1:$C$189,2,FALSE)</f>
        <v>5</v>
      </c>
      <c r="F60" s="1" t="str">
        <f>VLOOKUP([1]!Table3[[#This Row],[Zip Code:]],'[1]ZIp-to-PIHP'!$A$1:$C$189,3,FALSE)</f>
        <v>Mid-State Health Network</v>
      </c>
      <c r="G60" s="1" t="s">
        <v>446</v>
      </c>
      <c r="H60" s="1" t="s">
        <v>447</v>
      </c>
      <c r="I60" s="1" t="s">
        <v>156</v>
      </c>
      <c r="J60" s="2" t="s">
        <v>448</v>
      </c>
      <c r="K60" s="1" t="s">
        <v>449</v>
      </c>
      <c r="L60" s="1" t="s">
        <v>11</v>
      </c>
      <c r="M60" s="1" t="s">
        <v>12</v>
      </c>
      <c r="N60" s="1"/>
      <c r="O60" s="1" t="s">
        <v>58</v>
      </c>
      <c r="P60" s="1"/>
      <c r="Q60" s="1" t="s">
        <v>58</v>
      </c>
      <c r="R60" s="1">
        <v>54</v>
      </c>
      <c r="S60" s="1">
        <v>8</v>
      </c>
      <c r="T60" s="1" t="s">
        <v>59</v>
      </c>
      <c r="U60" s="1"/>
      <c r="V60" s="1"/>
      <c r="W60" s="1"/>
      <c r="X60" s="1"/>
      <c r="Y60" s="1">
        <v>6</v>
      </c>
      <c r="Z60" s="1">
        <v>9</v>
      </c>
      <c r="AA60" s="1">
        <v>0</v>
      </c>
      <c r="AB60" s="1"/>
      <c r="AC60" s="1"/>
      <c r="AD60" s="1"/>
      <c r="AE60" s="1"/>
      <c r="AF60" s="1"/>
      <c r="AG60" s="1"/>
      <c r="AH60" s="1"/>
      <c r="AI60" s="1" t="s">
        <v>64</v>
      </c>
      <c r="AJ60" s="1"/>
      <c r="AK60" s="1" t="s">
        <v>64</v>
      </c>
      <c r="AL60" s="1"/>
      <c r="AM60" s="1" t="s">
        <v>64</v>
      </c>
      <c r="AN60" s="1" t="s">
        <v>451</v>
      </c>
      <c r="AO60" s="1" t="s">
        <v>64</v>
      </c>
      <c r="AP60" s="1"/>
      <c r="AQ60" s="1"/>
      <c r="AR60" s="1"/>
      <c r="AS60" s="1"/>
      <c r="AT60" s="1"/>
      <c r="AU60" s="1"/>
      <c r="AV60" s="1"/>
      <c r="AW60" s="1"/>
      <c r="AX60" s="1" t="s">
        <v>59</v>
      </c>
      <c r="AY60" s="1"/>
    </row>
    <row r="61" spans="1:51" x14ac:dyDescent="0.4">
      <c r="A61" s="3" t="s">
        <v>497</v>
      </c>
      <c r="B61" s="3" t="s">
        <v>498</v>
      </c>
      <c r="C61" s="3" t="s">
        <v>470</v>
      </c>
      <c r="D61" s="3">
        <v>48917</v>
      </c>
      <c r="E61" s="3">
        <f>VLOOKUP([1]!Table3[[#This Row],[Zip Code:]],'[1]ZIp-to-PIHP'!$A$1:$C$189,2,FALSE)</f>
        <v>5</v>
      </c>
      <c r="F61" s="3" t="str">
        <f>VLOOKUP([1]!Table3[[#This Row],[Zip Code:]],'[1]ZIp-to-PIHP'!$A$1:$C$189,3,FALSE)</f>
        <v>Mid-State Health Network</v>
      </c>
      <c r="G61" s="3" t="s">
        <v>446</v>
      </c>
      <c r="H61" s="3" t="s">
        <v>447</v>
      </c>
      <c r="I61" s="3" t="s">
        <v>156</v>
      </c>
      <c r="J61" s="4" t="s">
        <v>448</v>
      </c>
      <c r="K61" s="3" t="s">
        <v>449</v>
      </c>
      <c r="L61" s="3" t="s">
        <v>11</v>
      </c>
      <c r="M61" s="3" t="s">
        <v>12</v>
      </c>
      <c r="N61" s="3"/>
      <c r="O61" s="3" t="s">
        <v>58</v>
      </c>
      <c r="P61" s="3"/>
      <c r="Q61" s="3" t="s">
        <v>58</v>
      </c>
      <c r="R61" s="3">
        <v>62</v>
      </c>
      <c r="S61" s="3">
        <v>4</v>
      </c>
      <c r="T61" s="3" t="s">
        <v>59</v>
      </c>
      <c r="U61" s="3"/>
      <c r="V61" s="3"/>
      <c r="W61" s="3"/>
      <c r="X61" s="3"/>
      <c r="Y61" s="3">
        <v>6</v>
      </c>
      <c r="Z61" s="3">
        <v>8</v>
      </c>
      <c r="AA61" s="3">
        <v>0</v>
      </c>
      <c r="AB61" s="3"/>
      <c r="AC61" s="3"/>
      <c r="AD61" s="3"/>
      <c r="AE61" s="3"/>
      <c r="AF61" s="3"/>
      <c r="AG61" s="3"/>
      <c r="AH61" s="3"/>
      <c r="AI61" s="3" t="s">
        <v>64</v>
      </c>
      <c r="AJ61" s="3"/>
      <c r="AK61" s="3" t="s">
        <v>64</v>
      </c>
      <c r="AL61" s="3"/>
      <c r="AM61" s="3" t="s">
        <v>64</v>
      </c>
      <c r="AN61" s="3" t="s">
        <v>451</v>
      </c>
      <c r="AO61" s="3" t="s">
        <v>64</v>
      </c>
      <c r="AP61" s="3"/>
      <c r="AQ61" s="3"/>
      <c r="AR61" s="3"/>
      <c r="AS61" s="3"/>
      <c r="AT61" s="3"/>
      <c r="AU61" s="3"/>
      <c r="AV61" s="3"/>
      <c r="AW61" s="3"/>
      <c r="AX61" s="3" t="s">
        <v>59</v>
      </c>
      <c r="AY61" s="3"/>
    </row>
    <row r="62" spans="1:51" x14ac:dyDescent="0.4">
      <c r="A62" s="1" t="s">
        <v>499</v>
      </c>
      <c r="B62" s="1" t="s">
        <v>500</v>
      </c>
      <c r="C62" s="1" t="s">
        <v>445</v>
      </c>
      <c r="D62" s="1">
        <v>48604</v>
      </c>
      <c r="E62" s="1">
        <f>VLOOKUP([1]!Table3[[#This Row],[Zip Code:]],'[1]ZIp-to-PIHP'!$A$1:$C$189,2,FALSE)</f>
        <v>5</v>
      </c>
      <c r="F62" s="1" t="str">
        <f>VLOOKUP([1]!Table3[[#This Row],[Zip Code:]],'[1]ZIp-to-PIHP'!$A$1:$C$189,3,FALSE)</f>
        <v>Mid-State Health Network</v>
      </c>
      <c r="G62" s="1" t="s">
        <v>446</v>
      </c>
      <c r="H62" s="1" t="s">
        <v>447</v>
      </c>
      <c r="I62" s="1" t="s">
        <v>156</v>
      </c>
      <c r="J62" s="2" t="s">
        <v>448</v>
      </c>
      <c r="K62" s="1" t="s">
        <v>449</v>
      </c>
      <c r="L62" s="1" t="s">
        <v>11</v>
      </c>
      <c r="M62" s="1" t="s">
        <v>12</v>
      </c>
      <c r="N62" s="1"/>
      <c r="O62" s="1" t="s">
        <v>58</v>
      </c>
      <c r="P62" s="1"/>
      <c r="Q62" s="1" t="s">
        <v>58</v>
      </c>
      <c r="R62" s="1">
        <v>74</v>
      </c>
      <c r="S62" s="1">
        <v>6</v>
      </c>
      <c r="T62" s="1" t="s">
        <v>59</v>
      </c>
      <c r="U62" s="1"/>
      <c r="V62" s="1"/>
      <c r="W62" s="1"/>
      <c r="X62" s="1"/>
      <c r="Y62" s="1">
        <v>6</v>
      </c>
      <c r="Z62" s="1">
        <v>8</v>
      </c>
      <c r="AA62" s="1">
        <v>0</v>
      </c>
      <c r="AB62" s="1"/>
      <c r="AC62" s="1"/>
      <c r="AD62" s="1"/>
      <c r="AE62" s="1"/>
      <c r="AF62" s="1"/>
      <c r="AG62" s="1"/>
      <c r="AH62" s="1"/>
      <c r="AI62" s="1" t="s">
        <v>64</v>
      </c>
      <c r="AJ62" s="1"/>
      <c r="AK62" s="1" t="s">
        <v>64</v>
      </c>
      <c r="AL62" s="1"/>
      <c r="AM62" s="1" t="s">
        <v>64</v>
      </c>
      <c r="AN62" s="1" t="s">
        <v>451</v>
      </c>
      <c r="AO62" s="1" t="s">
        <v>64</v>
      </c>
      <c r="AP62" s="1"/>
      <c r="AQ62" s="1"/>
      <c r="AR62" s="1"/>
      <c r="AS62" s="1"/>
      <c r="AT62" s="1"/>
      <c r="AU62" s="1"/>
      <c r="AV62" s="1"/>
      <c r="AW62" s="1"/>
      <c r="AX62" s="1" t="s">
        <v>59</v>
      </c>
      <c r="AY62" s="1"/>
    </row>
    <row r="63" spans="1:51" x14ac:dyDescent="0.4">
      <c r="A63" s="3" t="s">
        <v>501</v>
      </c>
      <c r="B63" s="3" t="s">
        <v>502</v>
      </c>
      <c r="C63" s="3" t="s">
        <v>476</v>
      </c>
      <c r="D63" s="3">
        <v>48823</v>
      </c>
      <c r="E63" s="3">
        <f>VLOOKUP([1]!Table3[[#This Row],[Zip Code:]],'[1]ZIp-to-PIHP'!$A$1:$C$189,2,FALSE)</f>
        <v>5</v>
      </c>
      <c r="F63" s="3" t="str">
        <f>VLOOKUP([1]!Table3[[#This Row],[Zip Code:]],'[1]ZIp-to-PIHP'!$A$1:$C$189,3,FALSE)</f>
        <v>Mid-State Health Network</v>
      </c>
      <c r="G63" s="3" t="s">
        <v>503</v>
      </c>
      <c r="H63" s="3" t="s">
        <v>504</v>
      </c>
      <c r="I63" s="3" t="s">
        <v>241</v>
      </c>
      <c r="J63" s="4" t="s">
        <v>505</v>
      </c>
      <c r="K63" s="3" t="s">
        <v>506</v>
      </c>
      <c r="L63" s="3" t="s">
        <v>11</v>
      </c>
      <c r="M63" s="3" t="s">
        <v>12</v>
      </c>
      <c r="N63" s="3"/>
      <c r="O63" s="3" t="s">
        <v>58</v>
      </c>
      <c r="P63" s="3"/>
      <c r="Q63" s="3" t="s">
        <v>58</v>
      </c>
      <c r="R63" s="3">
        <v>86</v>
      </c>
      <c r="S63" s="3">
        <v>4</v>
      </c>
      <c r="T63" s="3" t="s">
        <v>59</v>
      </c>
      <c r="U63" s="3"/>
      <c r="V63" s="3"/>
      <c r="W63" s="3"/>
      <c r="X63" s="3"/>
      <c r="Y63" s="3">
        <v>22</v>
      </c>
      <c r="Z63" s="3">
        <v>33</v>
      </c>
      <c r="AA63" s="3">
        <v>8</v>
      </c>
      <c r="AB63" s="3">
        <v>45</v>
      </c>
      <c r="AC63" s="3">
        <v>45</v>
      </c>
      <c r="AD63" s="3">
        <v>45</v>
      </c>
      <c r="AE63" s="3">
        <v>65</v>
      </c>
      <c r="AF63" s="3">
        <v>45</v>
      </c>
      <c r="AG63" s="3">
        <v>0</v>
      </c>
      <c r="AH63" s="3">
        <v>0</v>
      </c>
      <c r="AI63" s="3" t="s">
        <v>64</v>
      </c>
      <c r="AJ63" s="3"/>
      <c r="AK63" s="3" t="s">
        <v>64</v>
      </c>
      <c r="AL63" s="3"/>
      <c r="AM63" s="3" t="s">
        <v>64</v>
      </c>
      <c r="AN63" s="3" t="s">
        <v>507</v>
      </c>
      <c r="AO63" s="3" t="s">
        <v>64</v>
      </c>
      <c r="AP63" s="3"/>
      <c r="AQ63" s="3"/>
      <c r="AR63" s="3"/>
      <c r="AS63" s="3"/>
      <c r="AT63" s="3"/>
      <c r="AU63" s="3"/>
      <c r="AV63" s="3"/>
      <c r="AW63" s="3"/>
      <c r="AX63" s="3" t="s">
        <v>64</v>
      </c>
      <c r="AY63" s="3"/>
    </row>
    <row r="64" spans="1:51" x14ac:dyDescent="0.4">
      <c r="A64" s="1" t="s">
        <v>508</v>
      </c>
      <c r="B64" s="1" t="s">
        <v>509</v>
      </c>
      <c r="C64" s="1" t="s">
        <v>496</v>
      </c>
      <c r="D64" s="1">
        <v>49202</v>
      </c>
      <c r="E64" s="1">
        <f>VLOOKUP([1]!Table3[[#This Row],[Zip Code:]],'[1]ZIp-to-PIHP'!$A$1:$C$189,2,FALSE)</f>
        <v>5</v>
      </c>
      <c r="F64" s="1" t="str">
        <f>VLOOKUP([1]!Table3[[#This Row],[Zip Code:]],'[1]ZIp-to-PIHP'!$A$1:$C$189,3,FALSE)</f>
        <v>Mid-State Health Network</v>
      </c>
      <c r="G64" s="1" t="s">
        <v>510</v>
      </c>
      <c r="H64" s="1" t="s">
        <v>511</v>
      </c>
      <c r="I64" s="1" t="s">
        <v>56</v>
      </c>
      <c r="J64" s="2" t="s">
        <v>512</v>
      </c>
      <c r="K64" s="1" t="s">
        <v>513</v>
      </c>
      <c r="L64" s="1" t="s">
        <v>11</v>
      </c>
      <c r="M64" s="1" t="s">
        <v>12</v>
      </c>
      <c r="N64" s="1"/>
      <c r="O64" s="1"/>
      <c r="P64" s="1"/>
      <c r="Q64" s="1" t="s">
        <v>58</v>
      </c>
      <c r="R64" s="1">
        <v>25</v>
      </c>
      <c r="S64" s="1">
        <v>4</v>
      </c>
      <c r="T64" s="1" t="s">
        <v>59</v>
      </c>
      <c r="U64" s="1" t="s">
        <v>514</v>
      </c>
      <c r="V64" s="1"/>
      <c r="W64" s="1"/>
      <c r="X64" s="1"/>
      <c r="Y64" s="1">
        <v>4</v>
      </c>
      <c r="Z64" s="1">
        <v>7</v>
      </c>
      <c r="AA64" s="1">
        <v>0</v>
      </c>
      <c r="AB64" s="1" t="s">
        <v>515</v>
      </c>
      <c r="AC64" s="1" t="s">
        <v>515</v>
      </c>
      <c r="AD64" s="1" t="s">
        <v>516</v>
      </c>
      <c r="AE64" s="1" t="s">
        <v>517</v>
      </c>
      <c r="AF64" s="1" t="s">
        <v>518</v>
      </c>
      <c r="AG64" s="1" t="s">
        <v>519</v>
      </c>
      <c r="AH64" s="1" t="s">
        <v>520</v>
      </c>
      <c r="AI64" s="1" t="s">
        <v>64</v>
      </c>
      <c r="AJ64" s="1"/>
      <c r="AK64" s="1" t="s">
        <v>64</v>
      </c>
      <c r="AL64" s="1"/>
      <c r="AM64" s="1" t="s">
        <v>59</v>
      </c>
      <c r="AN64" s="1" t="s">
        <v>521</v>
      </c>
      <c r="AO64" s="1" t="s">
        <v>64</v>
      </c>
      <c r="AP64" s="1"/>
      <c r="AQ64" s="1"/>
      <c r="AR64" s="1"/>
      <c r="AS64" s="1"/>
      <c r="AT64" s="1"/>
      <c r="AU64" s="1"/>
      <c r="AV64" s="1"/>
      <c r="AW64" s="1"/>
      <c r="AX64" s="1" t="s">
        <v>75</v>
      </c>
      <c r="AY64" s="1" t="s">
        <v>522</v>
      </c>
    </row>
    <row r="65" spans="1:51" x14ac:dyDescent="0.4">
      <c r="A65" s="3" t="s">
        <v>523</v>
      </c>
      <c r="B65" s="3" t="s">
        <v>524</v>
      </c>
      <c r="C65" s="3" t="s">
        <v>525</v>
      </c>
      <c r="D65" s="3">
        <v>49272</v>
      </c>
      <c r="E65" s="3">
        <f>VLOOKUP([1]!Table3[[#This Row],[Zip Code:]],'[1]ZIp-to-PIHP'!$A$1:$C$189,2,FALSE)</f>
        <v>5</v>
      </c>
      <c r="F65" s="3" t="str">
        <f>VLOOKUP([1]!Table3[[#This Row],[Zip Code:]],'[1]ZIp-to-PIHP'!$A$1:$C$189,3,FALSE)</f>
        <v>Mid-State Health Network</v>
      </c>
      <c r="G65" s="3" t="s">
        <v>526</v>
      </c>
      <c r="H65" s="3" t="s">
        <v>527</v>
      </c>
      <c r="I65" s="3" t="s">
        <v>528</v>
      </c>
      <c r="J65" s="4" t="s">
        <v>529</v>
      </c>
      <c r="K65" s="3" t="s">
        <v>530</v>
      </c>
      <c r="L65" s="3" t="s">
        <v>11</v>
      </c>
      <c r="M65" s="3" t="s">
        <v>12</v>
      </c>
      <c r="N65" s="3"/>
      <c r="O65" s="3" t="s">
        <v>58</v>
      </c>
      <c r="P65" s="3"/>
      <c r="Q65" s="3" t="s">
        <v>58</v>
      </c>
      <c r="R65" s="3">
        <v>17</v>
      </c>
      <c r="S65" s="3">
        <v>1</v>
      </c>
      <c r="T65" s="3" t="s">
        <v>64</v>
      </c>
      <c r="U65" s="3"/>
      <c r="V65" s="3" t="s">
        <v>64</v>
      </c>
      <c r="W65" s="3"/>
      <c r="X65" s="3" t="s">
        <v>59</v>
      </c>
      <c r="Y65" s="3">
        <v>3</v>
      </c>
      <c r="Z65" s="3">
        <v>0</v>
      </c>
      <c r="AA65" s="3">
        <v>3</v>
      </c>
      <c r="AB65" s="3" t="s">
        <v>531</v>
      </c>
      <c r="AC65" s="3"/>
      <c r="AD65" s="3"/>
      <c r="AE65" s="3"/>
      <c r="AF65" s="3">
        <v>50</v>
      </c>
      <c r="AG65" s="3"/>
      <c r="AH65" s="3"/>
      <c r="AI65" s="3" t="s">
        <v>59</v>
      </c>
      <c r="AJ65" s="3"/>
      <c r="AK65" s="3" t="s">
        <v>59</v>
      </c>
      <c r="AL65" s="3"/>
      <c r="AM65" s="3" t="s">
        <v>64</v>
      </c>
      <c r="AN65" s="3"/>
      <c r="AO65" s="3" t="s">
        <v>59</v>
      </c>
      <c r="AP65" s="3" t="s">
        <v>64</v>
      </c>
      <c r="AQ65" s="3"/>
      <c r="AR65" s="3"/>
      <c r="AS65" s="3"/>
      <c r="AT65" s="3"/>
      <c r="AU65" s="3"/>
      <c r="AV65" s="3"/>
      <c r="AW65" s="3"/>
      <c r="AX65" s="3" t="s">
        <v>123</v>
      </c>
      <c r="AY65" s="3" t="s">
        <v>532</v>
      </c>
    </row>
    <row r="66" spans="1:51" x14ac:dyDescent="0.4">
      <c r="A66" s="1" t="s">
        <v>533</v>
      </c>
      <c r="B66" s="1" t="s">
        <v>534</v>
      </c>
      <c r="C66" s="1" t="s">
        <v>476</v>
      </c>
      <c r="D66" s="1">
        <v>48823</v>
      </c>
      <c r="E66" s="1">
        <f>VLOOKUP([1]!Table3[[#This Row],[Zip Code:]],'[1]ZIp-to-PIHP'!$A$1:$C$189,2,FALSE)</f>
        <v>5</v>
      </c>
      <c r="F66" s="1" t="str">
        <f>VLOOKUP([1]!Table3[[#This Row],[Zip Code:]],'[1]ZIp-to-PIHP'!$A$1:$C$189,3,FALSE)</f>
        <v>Mid-State Health Network</v>
      </c>
      <c r="G66" s="1" t="s">
        <v>535</v>
      </c>
      <c r="H66" s="1" t="s">
        <v>536</v>
      </c>
      <c r="I66" s="1" t="s">
        <v>56</v>
      </c>
      <c r="J66" s="2">
        <v>3059224449</v>
      </c>
      <c r="K66" s="1" t="s">
        <v>537</v>
      </c>
      <c r="L66" s="1" t="s">
        <v>11</v>
      </c>
      <c r="M66" s="1" t="s">
        <v>12</v>
      </c>
      <c r="N66" s="1"/>
      <c r="O66" s="1" t="s">
        <v>58</v>
      </c>
      <c r="P66" s="1"/>
      <c r="Q66" s="1" t="s">
        <v>58</v>
      </c>
      <c r="R66" s="1">
        <v>77</v>
      </c>
      <c r="S66" s="1">
        <v>5</v>
      </c>
      <c r="T66" s="1" t="s">
        <v>59</v>
      </c>
      <c r="U66" s="1"/>
      <c r="V66" s="1"/>
      <c r="W66" s="1"/>
      <c r="X66" s="1"/>
      <c r="Y66" s="1">
        <v>6</v>
      </c>
      <c r="Z66" s="1">
        <v>21</v>
      </c>
      <c r="AA66" s="1">
        <v>5</v>
      </c>
      <c r="AB66" s="1">
        <v>45</v>
      </c>
      <c r="AC66" s="1">
        <v>45</v>
      </c>
      <c r="AD66" s="1">
        <v>45</v>
      </c>
      <c r="AE66" s="1">
        <v>59.99</v>
      </c>
      <c r="AF66" s="1">
        <v>45</v>
      </c>
      <c r="AG66" s="1"/>
      <c r="AH66" s="1"/>
      <c r="AI66" s="1" t="s">
        <v>64</v>
      </c>
      <c r="AJ66" s="1"/>
      <c r="AK66" s="1" t="s">
        <v>59</v>
      </c>
      <c r="AL66" s="1" t="s">
        <v>538</v>
      </c>
      <c r="AM66" s="1" t="s">
        <v>59</v>
      </c>
      <c r="AN66" s="1"/>
      <c r="AO66" s="1" t="s">
        <v>64</v>
      </c>
      <c r="AP66" s="1"/>
      <c r="AQ66" s="1"/>
      <c r="AR66" s="1"/>
      <c r="AS66" s="1"/>
      <c r="AT66" s="1"/>
      <c r="AU66" s="1"/>
      <c r="AV66" s="1"/>
      <c r="AW66" s="1"/>
      <c r="AX66" s="1" t="s">
        <v>64</v>
      </c>
      <c r="AY66" s="1" t="s">
        <v>539</v>
      </c>
    </row>
    <row r="67" spans="1:51" x14ac:dyDescent="0.4">
      <c r="A67" s="3" t="s">
        <v>540</v>
      </c>
      <c r="B67" s="3" t="s">
        <v>541</v>
      </c>
      <c r="C67" s="3" t="s">
        <v>496</v>
      </c>
      <c r="D67" s="3">
        <v>49202</v>
      </c>
      <c r="E67" s="3">
        <f>VLOOKUP([1]!Table3[[#This Row],[Zip Code:]],'[1]ZIp-to-PIHP'!$A$1:$C$189,2,FALSE)</f>
        <v>5</v>
      </c>
      <c r="F67" s="3" t="str">
        <f>VLOOKUP([1]!Table3[[#This Row],[Zip Code:]],'[1]ZIp-to-PIHP'!$A$1:$C$189,3,FALSE)</f>
        <v>Mid-State Health Network</v>
      </c>
      <c r="G67" s="3" t="s">
        <v>542</v>
      </c>
      <c r="H67" s="3" t="s">
        <v>543</v>
      </c>
      <c r="I67" s="3" t="s">
        <v>544</v>
      </c>
      <c r="J67" s="4" t="s">
        <v>545</v>
      </c>
      <c r="K67" s="3" t="s">
        <v>546</v>
      </c>
      <c r="L67" s="3" t="s">
        <v>11</v>
      </c>
      <c r="M67" s="3" t="s">
        <v>12</v>
      </c>
      <c r="N67" s="3"/>
      <c r="O67" s="3" t="s">
        <v>58</v>
      </c>
      <c r="P67" s="3"/>
      <c r="Q67" s="3" t="s">
        <v>58</v>
      </c>
      <c r="R67" s="3">
        <v>83</v>
      </c>
      <c r="S67" s="3">
        <v>8</v>
      </c>
      <c r="T67" s="3" t="s">
        <v>59</v>
      </c>
      <c r="U67" s="3" t="s">
        <v>547</v>
      </c>
      <c r="V67" s="3"/>
      <c r="W67" s="3"/>
      <c r="X67" s="3"/>
      <c r="Y67" s="3">
        <v>5</v>
      </c>
      <c r="Z67" s="3">
        <v>83</v>
      </c>
      <c r="AA67" s="3">
        <v>8</v>
      </c>
      <c r="AB67" s="3">
        <v>59</v>
      </c>
      <c r="AC67" s="3">
        <v>69</v>
      </c>
      <c r="AD67" s="3">
        <v>59</v>
      </c>
      <c r="AE67" s="3">
        <v>69</v>
      </c>
      <c r="AF67" s="3">
        <v>59</v>
      </c>
      <c r="AG67" s="3">
        <v>57</v>
      </c>
      <c r="AH67" s="3">
        <v>55</v>
      </c>
      <c r="AI67" s="3" t="s">
        <v>64</v>
      </c>
      <c r="AJ67" s="3"/>
      <c r="AK67" s="3" t="s">
        <v>64</v>
      </c>
      <c r="AL67" s="3"/>
      <c r="AM67" s="3" t="s">
        <v>59</v>
      </c>
      <c r="AN67" s="3"/>
      <c r="AO67" s="3" t="s">
        <v>64</v>
      </c>
      <c r="AP67" s="3"/>
      <c r="AQ67" s="3"/>
      <c r="AR67" s="3"/>
      <c r="AS67" s="3"/>
      <c r="AT67" s="3"/>
      <c r="AU67" s="3"/>
      <c r="AV67" s="3"/>
      <c r="AW67" s="3"/>
      <c r="AX67" s="3" t="s">
        <v>59</v>
      </c>
      <c r="AY67" s="3" t="s">
        <v>548</v>
      </c>
    </row>
    <row r="68" spans="1:51" x14ac:dyDescent="0.4">
      <c r="A68" s="1" t="s">
        <v>549</v>
      </c>
      <c r="B68" s="1" t="s">
        <v>550</v>
      </c>
      <c r="C68" s="1" t="s">
        <v>551</v>
      </c>
      <c r="D68" s="1">
        <v>48706</v>
      </c>
      <c r="E68" s="1">
        <f>VLOOKUP([1]!Table3[[#This Row],[Zip Code:]],'[1]ZIp-to-PIHP'!$A$1:$C$189,2,FALSE)</f>
        <v>5</v>
      </c>
      <c r="F68" s="1" t="str">
        <f>VLOOKUP([1]!Table3[[#This Row],[Zip Code:]],'[1]ZIp-to-PIHP'!$A$1:$C$189,3,FALSE)</f>
        <v>Mid-State Health Network</v>
      </c>
      <c r="G68" s="1" t="s">
        <v>385</v>
      </c>
      <c r="H68" s="1" t="s">
        <v>386</v>
      </c>
      <c r="I68" s="1" t="s">
        <v>203</v>
      </c>
      <c r="J68" s="2">
        <v>2488660505</v>
      </c>
      <c r="K68" s="1" t="s">
        <v>387</v>
      </c>
      <c r="L68" s="1" t="s">
        <v>11</v>
      </c>
      <c r="M68" s="1" t="s">
        <v>12</v>
      </c>
      <c r="N68" s="1"/>
      <c r="O68" s="1" t="s">
        <v>58</v>
      </c>
      <c r="P68" s="1"/>
      <c r="Q68" s="1" t="s">
        <v>58</v>
      </c>
      <c r="R68" s="1">
        <v>64</v>
      </c>
      <c r="S68" s="1">
        <v>7</v>
      </c>
      <c r="T68" s="1" t="s">
        <v>59</v>
      </c>
      <c r="U68" s="1"/>
      <c r="V68" s="1"/>
      <c r="W68" s="1"/>
      <c r="X68" s="1"/>
      <c r="Y68" s="1">
        <v>6</v>
      </c>
      <c r="Z68" s="1">
        <v>50</v>
      </c>
      <c r="AA68" s="1">
        <v>0</v>
      </c>
      <c r="AB68" s="1">
        <v>55</v>
      </c>
      <c r="AC68" s="1">
        <v>55</v>
      </c>
      <c r="AD68" s="1">
        <v>55</v>
      </c>
      <c r="AE68" s="1"/>
      <c r="AF68" s="1">
        <v>55</v>
      </c>
      <c r="AG68" s="1"/>
      <c r="AH68" s="1"/>
      <c r="AI68" s="1" t="s">
        <v>64</v>
      </c>
      <c r="AJ68" s="1"/>
      <c r="AK68" s="1" t="s">
        <v>59</v>
      </c>
      <c r="AL68" s="1">
        <v>500</v>
      </c>
      <c r="AM68" s="1" t="s">
        <v>64</v>
      </c>
      <c r="AN68" s="1"/>
      <c r="AO68" s="1" t="s">
        <v>64</v>
      </c>
      <c r="AP68" s="1"/>
      <c r="AQ68" s="1"/>
      <c r="AR68" s="1"/>
      <c r="AS68" s="1"/>
      <c r="AT68" s="1"/>
      <c r="AU68" s="1"/>
      <c r="AV68" s="1"/>
      <c r="AW68" s="1"/>
      <c r="AX68" s="1" t="s">
        <v>64</v>
      </c>
      <c r="AY68" s="1"/>
    </row>
    <row r="69" spans="1:51" x14ac:dyDescent="0.4">
      <c r="A69" s="3" t="s">
        <v>552</v>
      </c>
      <c r="B69" s="3" t="s">
        <v>553</v>
      </c>
      <c r="C69" s="3" t="s">
        <v>470</v>
      </c>
      <c r="D69" s="3">
        <v>48912</v>
      </c>
      <c r="E69" s="3">
        <f>VLOOKUP([1]!Table3[[#This Row],[Zip Code:]],'[1]ZIp-to-PIHP'!$A$1:$C$189,2,FALSE)</f>
        <v>5</v>
      </c>
      <c r="F69" s="3" t="str">
        <f>VLOOKUP([1]!Table3[[#This Row],[Zip Code:]],'[1]ZIp-to-PIHP'!$A$1:$C$189,3,FALSE)</f>
        <v>Mid-State Health Network</v>
      </c>
      <c r="G69" s="3" t="s">
        <v>554</v>
      </c>
      <c r="H69" s="3" t="s">
        <v>555</v>
      </c>
      <c r="I69" s="3" t="s">
        <v>167</v>
      </c>
      <c r="J69" s="4" t="s">
        <v>556</v>
      </c>
      <c r="K69" s="3" t="s">
        <v>557</v>
      </c>
      <c r="L69" s="3" t="s">
        <v>11</v>
      </c>
      <c r="M69" s="3" t="s">
        <v>12</v>
      </c>
      <c r="N69" s="3"/>
      <c r="O69" s="3" t="s">
        <v>58</v>
      </c>
      <c r="P69" s="3"/>
      <c r="Q69" s="3" t="s">
        <v>58</v>
      </c>
      <c r="R69" s="3">
        <v>100</v>
      </c>
      <c r="S69" s="3">
        <v>4</v>
      </c>
      <c r="T69" s="3" t="s">
        <v>59</v>
      </c>
      <c r="U69" s="3" t="s">
        <v>558</v>
      </c>
      <c r="V69" s="3"/>
      <c r="W69" s="3"/>
      <c r="X69" s="3"/>
      <c r="Y69" s="3">
        <v>10</v>
      </c>
      <c r="Z69" s="3">
        <v>4</v>
      </c>
      <c r="AA69" s="3">
        <v>2</v>
      </c>
      <c r="AB69" s="3">
        <v>2</v>
      </c>
      <c r="AC69" s="3">
        <v>4</v>
      </c>
      <c r="AD69" s="3">
        <v>4</v>
      </c>
      <c r="AE69" s="3">
        <v>4</v>
      </c>
      <c r="AF69" s="3" t="s">
        <v>559</v>
      </c>
      <c r="AG69" s="3" t="s">
        <v>560</v>
      </c>
      <c r="AH69" s="3" t="s">
        <v>561</v>
      </c>
      <c r="AI69" s="3" t="s">
        <v>59</v>
      </c>
      <c r="AJ69" s="3" t="s">
        <v>562</v>
      </c>
      <c r="AK69" s="3" t="s">
        <v>59</v>
      </c>
      <c r="AL69" s="3" t="s">
        <v>563</v>
      </c>
      <c r="AM69" s="3" t="s">
        <v>64</v>
      </c>
      <c r="AN69" s="3" t="s">
        <v>564</v>
      </c>
      <c r="AO69" s="3" t="s">
        <v>64</v>
      </c>
      <c r="AP69" s="3"/>
      <c r="AQ69" s="3"/>
      <c r="AR69" s="3"/>
      <c r="AS69" s="3"/>
      <c r="AT69" s="3"/>
      <c r="AU69" s="3"/>
      <c r="AV69" s="3"/>
      <c r="AW69" s="3"/>
      <c r="AX69" s="3" t="s">
        <v>64</v>
      </c>
      <c r="AY69" s="3" t="s">
        <v>565</v>
      </c>
    </row>
    <row r="70" spans="1:51" x14ac:dyDescent="0.4">
      <c r="A70" s="1" t="s">
        <v>389</v>
      </c>
      <c r="B70" s="1" t="s">
        <v>566</v>
      </c>
      <c r="C70" s="1" t="s">
        <v>567</v>
      </c>
      <c r="D70" s="1">
        <v>48917</v>
      </c>
      <c r="E70" s="1">
        <f>VLOOKUP([1]!Table3[[#This Row],[Zip Code:]],'[1]ZIp-to-PIHP'!$A$1:$C$189,2,FALSE)</f>
        <v>5</v>
      </c>
      <c r="F70" s="1" t="str">
        <f>VLOOKUP([1]!Table3[[#This Row],[Zip Code:]],'[1]ZIp-to-PIHP'!$A$1:$C$189,3,FALSE)</f>
        <v>Mid-State Health Network</v>
      </c>
      <c r="G70" s="1" t="s">
        <v>568</v>
      </c>
      <c r="H70" s="1" t="s">
        <v>569</v>
      </c>
      <c r="I70" s="1" t="s">
        <v>203</v>
      </c>
      <c r="J70" s="2">
        <v>2488660505</v>
      </c>
      <c r="K70" s="1" t="s">
        <v>387</v>
      </c>
      <c r="L70" s="1" t="s">
        <v>11</v>
      </c>
      <c r="M70" s="1" t="s">
        <v>12</v>
      </c>
      <c r="N70" s="1"/>
      <c r="O70" s="1" t="s">
        <v>58</v>
      </c>
      <c r="P70" s="1"/>
      <c r="Q70" s="1" t="s">
        <v>58</v>
      </c>
      <c r="R70" s="1">
        <v>100</v>
      </c>
      <c r="S70" s="1">
        <v>7</v>
      </c>
      <c r="T70" s="1" t="s">
        <v>59</v>
      </c>
      <c r="U70" s="1"/>
      <c r="V70" s="1"/>
      <c r="W70" s="1"/>
      <c r="X70" s="1"/>
      <c r="Y70" s="1">
        <v>0</v>
      </c>
      <c r="Z70" s="1">
        <v>0</v>
      </c>
      <c r="AA70" s="1">
        <v>0</v>
      </c>
      <c r="AB70" s="1">
        <v>50</v>
      </c>
      <c r="AC70" s="1">
        <v>50</v>
      </c>
      <c r="AD70" s="1"/>
      <c r="AE70" s="1"/>
      <c r="AF70" s="1">
        <v>50</v>
      </c>
      <c r="AG70" s="1"/>
      <c r="AH70" s="1"/>
      <c r="AI70" s="1" t="s">
        <v>64</v>
      </c>
      <c r="AJ70" s="1"/>
      <c r="AK70" s="1" t="s">
        <v>64</v>
      </c>
      <c r="AL70" s="1"/>
      <c r="AM70" s="1" t="s">
        <v>64</v>
      </c>
      <c r="AN70" s="1"/>
      <c r="AO70" s="1" t="s">
        <v>64</v>
      </c>
      <c r="AP70" s="1"/>
      <c r="AQ70" s="1"/>
      <c r="AR70" s="1"/>
      <c r="AS70" s="1"/>
      <c r="AT70" s="1"/>
      <c r="AU70" s="1"/>
      <c r="AV70" s="1"/>
      <c r="AW70" s="1"/>
      <c r="AX70" s="1" t="s">
        <v>75</v>
      </c>
      <c r="AY70" s="1" t="s">
        <v>570</v>
      </c>
    </row>
    <row r="71" spans="1:51" x14ac:dyDescent="0.4">
      <c r="A71" s="3" t="s">
        <v>571</v>
      </c>
      <c r="B71" s="3" t="s">
        <v>572</v>
      </c>
      <c r="C71" s="3" t="s">
        <v>470</v>
      </c>
      <c r="D71" s="3">
        <v>48917</v>
      </c>
      <c r="E71" s="3">
        <f>VLOOKUP([1]!Table3[[#This Row],[Zip Code:]],'[1]ZIp-to-PIHP'!$A$1:$C$189,2,FALSE)</f>
        <v>5</v>
      </c>
      <c r="F71" s="3" t="str">
        <f>VLOOKUP([1]!Table3[[#This Row],[Zip Code:]],'[1]ZIp-to-PIHP'!$A$1:$C$189,3,FALSE)</f>
        <v>Mid-State Health Network</v>
      </c>
      <c r="G71" s="3" t="s">
        <v>277</v>
      </c>
      <c r="H71" s="3" t="s">
        <v>278</v>
      </c>
      <c r="I71" s="3" t="s">
        <v>279</v>
      </c>
      <c r="J71" s="4" t="s">
        <v>280</v>
      </c>
      <c r="K71" s="3" t="s">
        <v>434</v>
      </c>
      <c r="L71" s="3" t="s">
        <v>11</v>
      </c>
      <c r="M71" s="3" t="s">
        <v>12</v>
      </c>
      <c r="N71" s="3"/>
      <c r="O71" s="3" t="s">
        <v>58</v>
      </c>
      <c r="P71" s="3"/>
      <c r="Q71" s="3" t="s">
        <v>58</v>
      </c>
      <c r="R71" s="3">
        <v>80</v>
      </c>
      <c r="S71" s="3">
        <v>6</v>
      </c>
      <c r="T71" s="3" t="s">
        <v>59</v>
      </c>
      <c r="U71" s="3"/>
      <c r="V71" s="3"/>
      <c r="W71" s="3"/>
      <c r="X71" s="3"/>
      <c r="Y71" s="3">
        <v>0</v>
      </c>
      <c r="Z71" s="3">
        <v>0</v>
      </c>
      <c r="AA71" s="3">
        <v>0</v>
      </c>
      <c r="AB71" s="3"/>
      <c r="AC71" s="3"/>
      <c r="AD71" s="3"/>
      <c r="AE71" s="3"/>
      <c r="AF71" s="3"/>
      <c r="AG71" s="3"/>
      <c r="AH71" s="3"/>
      <c r="AI71" s="3" t="s">
        <v>64</v>
      </c>
      <c r="AJ71" s="3"/>
      <c r="AK71" s="3" t="s">
        <v>64</v>
      </c>
      <c r="AL71" s="3"/>
      <c r="AM71" s="3" t="s">
        <v>64</v>
      </c>
      <c r="AN71" s="3" t="s">
        <v>282</v>
      </c>
      <c r="AO71" s="3" t="s">
        <v>64</v>
      </c>
      <c r="AP71" s="3"/>
      <c r="AQ71" s="3"/>
      <c r="AR71" s="3"/>
      <c r="AS71" s="3"/>
      <c r="AT71" s="3"/>
      <c r="AU71" s="3"/>
      <c r="AV71" s="3"/>
      <c r="AW71" s="3"/>
      <c r="AX71" s="3" t="s">
        <v>64</v>
      </c>
      <c r="AY71" s="3"/>
    </row>
    <row r="72" spans="1:51" x14ac:dyDescent="0.4">
      <c r="A72" s="1" t="s">
        <v>573</v>
      </c>
      <c r="B72" s="1" t="s">
        <v>574</v>
      </c>
      <c r="C72" s="1" t="s">
        <v>470</v>
      </c>
      <c r="D72" s="1">
        <v>48917</v>
      </c>
      <c r="E72" s="1">
        <f>VLOOKUP([1]!Table3[[#This Row],[Zip Code:]],'[1]ZIp-to-PIHP'!$A$1:$C$189,2,FALSE)</f>
        <v>5</v>
      </c>
      <c r="F72" s="1" t="str">
        <f>VLOOKUP([1]!Table3[[#This Row],[Zip Code:]],'[1]ZIp-to-PIHP'!$A$1:$C$189,3,FALSE)</f>
        <v>Mid-State Health Network</v>
      </c>
      <c r="G72" s="1" t="s">
        <v>277</v>
      </c>
      <c r="H72" s="1" t="s">
        <v>278</v>
      </c>
      <c r="I72" s="1" t="s">
        <v>279</v>
      </c>
      <c r="J72" s="2" t="s">
        <v>280</v>
      </c>
      <c r="K72" s="1" t="s">
        <v>281</v>
      </c>
      <c r="L72" s="1" t="s">
        <v>11</v>
      </c>
      <c r="M72" s="1" t="s">
        <v>12</v>
      </c>
      <c r="N72" s="1"/>
      <c r="O72" s="1" t="s">
        <v>58</v>
      </c>
      <c r="P72" s="1"/>
      <c r="Q72" s="1" t="s">
        <v>58</v>
      </c>
      <c r="R72" s="1">
        <v>81</v>
      </c>
      <c r="S72" s="1">
        <v>6</v>
      </c>
      <c r="T72" s="1" t="s">
        <v>59</v>
      </c>
      <c r="U72" s="1"/>
      <c r="V72" s="1"/>
      <c r="W72" s="1"/>
      <c r="X72" s="1"/>
      <c r="Y72" s="1">
        <v>0</v>
      </c>
      <c r="Z72" s="1">
        <v>0</v>
      </c>
      <c r="AA72" s="1">
        <v>0</v>
      </c>
      <c r="AB72" s="1"/>
      <c r="AC72" s="1"/>
      <c r="AD72" s="1"/>
      <c r="AE72" s="1"/>
      <c r="AF72" s="1"/>
      <c r="AG72" s="1"/>
      <c r="AH72" s="1"/>
      <c r="AI72" s="1" t="s">
        <v>64</v>
      </c>
      <c r="AJ72" s="1"/>
      <c r="AK72" s="1" t="s">
        <v>64</v>
      </c>
      <c r="AL72" s="1"/>
      <c r="AM72" s="1" t="s">
        <v>64</v>
      </c>
      <c r="AN72" s="1" t="s">
        <v>282</v>
      </c>
      <c r="AO72" s="1" t="s">
        <v>64</v>
      </c>
      <c r="AP72" s="1"/>
      <c r="AQ72" s="1"/>
      <c r="AR72" s="1"/>
      <c r="AS72" s="1"/>
      <c r="AT72" s="1"/>
      <c r="AU72" s="1"/>
      <c r="AV72" s="1"/>
      <c r="AW72" s="1"/>
      <c r="AX72" s="1" t="s">
        <v>64</v>
      </c>
      <c r="AY72" s="1"/>
    </row>
    <row r="73" spans="1:51" x14ac:dyDescent="0.4">
      <c r="A73" s="3" t="s">
        <v>575</v>
      </c>
      <c r="B73" s="3" t="s">
        <v>576</v>
      </c>
      <c r="C73" s="3" t="s">
        <v>445</v>
      </c>
      <c r="D73" s="3">
        <v>48604</v>
      </c>
      <c r="E73" s="3">
        <f>VLOOKUP([1]!Table3[[#This Row],[Zip Code:]],'[1]ZIp-to-PIHP'!$A$1:$C$189,2,FALSE)</f>
        <v>5</v>
      </c>
      <c r="F73" s="3" t="str">
        <f>VLOOKUP([1]!Table3[[#This Row],[Zip Code:]],'[1]ZIp-to-PIHP'!$A$1:$C$189,3,FALSE)</f>
        <v>Mid-State Health Network</v>
      </c>
      <c r="G73" s="3" t="s">
        <v>277</v>
      </c>
      <c r="H73" s="3" t="s">
        <v>278</v>
      </c>
      <c r="I73" s="3" t="s">
        <v>279</v>
      </c>
      <c r="J73" s="4" t="s">
        <v>280</v>
      </c>
      <c r="K73" s="3" t="s">
        <v>434</v>
      </c>
      <c r="L73" s="3" t="s">
        <v>11</v>
      </c>
      <c r="M73" s="3" t="s">
        <v>12</v>
      </c>
      <c r="N73" s="3"/>
      <c r="O73" s="3" t="s">
        <v>58</v>
      </c>
      <c r="P73" s="3"/>
      <c r="Q73" s="3" t="s">
        <v>58</v>
      </c>
      <c r="R73" s="3">
        <v>62</v>
      </c>
      <c r="S73" s="3">
        <v>6</v>
      </c>
      <c r="T73" s="3" t="s">
        <v>59</v>
      </c>
      <c r="U73" s="3"/>
      <c r="V73" s="3"/>
      <c r="W73" s="3"/>
      <c r="X73" s="3"/>
      <c r="Y73" s="3">
        <v>0</v>
      </c>
      <c r="Z73" s="3">
        <v>0</v>
      </c>
      <c r="AA73" s="3">
        <v>0</v>
      </c>
      <c r="AB73" s="3"/>
      <c r="AC73" s="3"/>
      <c r="AD73" s="3"/>
      <c r="AE73" s="3"/>
      <c r="AF73" s="3"/>
      <c r="AG73" s="3"/>
      <c r="AH73" s="3"/>
      <c r="AI73" s="3" t="s">
        <v>64</v>
      </c>
      <c r="AJ73" s="3"/>
      <c r="AK73" s="3" t="s">
        <v>64</v>
      </c>
      <c r="AL73" s="3"/>
      <c r="AM73" s="3" t="s">
        <v>64</v>
      </c>
      <c r="AN73" s="3" t="s">
        <v>282</v>
      </c>
      <c r="AO73" s="3" t="s">
        <v>64</v>
      </c>
      <c r="AP73" s="3"/>
      <c r="AQ73" s="3"/>
      <c r="AR73" s="3"/>
      <c r="AS73" s="3"/>
      <c r="AT73" s="3"/>
      <c r="AU73" s="3"/>
      <c r="AV73" s="3"/>
      <c r="AW73" s="3"/>
      <c r="AX73" s="3" t="s">
        <v>64</v>
      </c>
      <c r="AY73" s="3"/>
    </row>
    <row r="74" spans="1:51" x14ac:dyDescent="0.4">
      <c r="A74" s="1" t="s">
        <v>577</v>
      </c>
      <c r="B74" s="1" t="s">
        <v>578</v>
      </c>
      <c r="C74" s="1" t="s">
        <v>470</v>
      </c>
      <c r="D74" s="1">
        <v>48917</v>
      </c>
      <c r="E74" s="1">
        <f>VLOOKUP([1]!Table3[[#This Row],[Zip Code:]],'[1]ZIp-to-PIHP'!$A$1:$C$189,2,FALSE)</f>
        <v>5</v>
      </c>
      <c r="F74" s="1" t="str">
        <f>VLOOKUP([1]!Table3[[#This Row],[Zip Code:]],'[1]ZIp-to-PIHP'!$A$1:$C$189,3,FALSE)</f>
        <v>Mid-State Health Network</v>
      </c>
      <c r="G74" s="1" t="s">
        <v>446</v>
      </c>
      <c r="H74" s="1" t="s">
        <v>447</v>
      </c>
      <c r="I74" s="1" t="s">
        <v>156</v>
      </c>
      <c r="J74" s="2">
        <v>5414042289</v>
      </c>
      <c r="K74" s="1" t="s">
        <v>579</v>
      </c>
      <c r="L74" s="1" t="s">
        <v>11</v>
      </c>
      <c r="M74" s="1" t="s">
        <v>12</v>
      </c>
      <c r="N74" s="1"/>
      <c r="O74" s="1" t="s">
        <v>58</v>
      </c>
      <c r="P74" s="1"/>
      <c r="Q74" s="1" t="s">
        <v>58</v>
      </c>
      <c r="R74" s="1">
        <v>78</v>
      </c>
      <c r="S74" s="1">
        <v>5</v>
      </c>
      <c r="T74" s="1" t="s">
        <v>59</v>
      </c>
      <c r="U74" s="1"/>
      <c r="V74" s="1"/>
      <c r="W74" s="1"/>
      <c r="X74" s="1"/>
      <c r="Y74" s="1">
        <v>8</v>
      </c>
      <c r="Z74" s="1">
        <v>78</v>
      </c>
      <c r="AA74" s="1">
        <v>60</v>
      </c>
      <c r="AB74" s="1"/>
      <c r="AC74" s="1"/>
      <c r="AD74" s="1"/>
      <c r="AE74" s="1"/>
      <c r="AF74" s="1"/>
      <c r="AG74" s="1"/>
      <c r="AH74" s="1"/>
      <c r="AI74" s="1" t="s">
        <v>64</v>
      </c>
      <c r="AJ74" s="1"/>
      <c r="AK74" s="1" t="s">
        <v>64</v>
      </c>
      <c r="AL74" s="1"/>
      <c r="AM74" s="1" t="s">
        <v>64</v>
      </c>
      <c r="AN74" s="1" t="s">
        <v>451</v>
      </c>
      <c r="AO74" s="1" t="s">
        <v>64</v>
      </c>
      <c r="AP74" s="1"/>
      <c r="AQ74" s="1"/>
      <c r="AR74" s="1"/>
      <c r="AS74" s="1"/>
      <c r="AT74" s="1"/>
      <c r="AU74" s="1"/>
      <c r="AV74" s="1"/>
      <c r="AW74" s="1"/>
      <c r="AX74" s="1" t="s">
        <v>59</v>
      </c>
      <c r="AY74" s="1"/>
    </row>
    <row r="75" spans="1:51" x14ac:dyDescent="0.4">
      <c r="A75" s="3" t="s">
        <v>288</v>
      </c>
      <c r="B75" s="3" t="s">
        <v>580</v>
      </c>
      <c r="C75" s="3" t="s">
        <v>445</v>
      </c>
      <c r="D75" s="3">
        <v>48604</v>
      </c>
      <c r="E75" s="3">
        <f>VLOOKUP([1]!Table3[[#This Row],[Zip Code:]],'[1]ZIp-to-PIHP'!$A$1:$C$189,2,FALSE)</f>
        <v>5</v>
      </c>
      <c r="F75" s="3" t="str">
        <f>VLOOKUP([1]!Table3[[#This Row],[Zip Code:]],'[1]ZIp-to-PIHP'!$A$1:$C$189,3,FALSE)</f>
        <v>Mid-State Health Network</v>
      </c>
      <c r="G75" s="3" t="s">
        <v>335</v>
      </c>
      <c r="H75" s="3" t="s">
        <v>94</v>
      </c>
      <c r="I75" s="3" t="s">
        <v>581</v>
      </c>
      <c r="J75" s="4">
        <v>9892254769</v>
      </c>
      <c r="K75" s="3" t="s">
        <v>582</v>
      </c>
      <c r="L75" s="3" t="s">
        <v>11</v>
      </c>
      <c r="M75" s="3" t="s">
        <v>12</v>
      </c>
      <c r="N75" s="3"/>
      <c r="O75" s="3" t="s">
        <v>58</v>
      </c>
      <c r="P75" s="3"/>
      <c r="Q75" s="3" t="s">
        <v>58</v>
      </c>
      <c r="R75" s="3">
        <v>40</v>
      </c>
      <c r="S75" s="3">
        <v>2</v>
      </c>
      <c r="T75" s="3" t="s">
        <v>59</v>
      </c>
      <c r="U75" s="3" t="s">
        <v>488</v>
      </c>
      <c r="V75" s="3"/>
      <c r="W75" s="3"/>
      <c r="X75" s="3"/>
      <c r="Y75" s="3">
        <v>0</v>
      </c>
      <c r="Z75" s="3">
        <v>0</v>
      </c>
      <c r="AA75" s="3">
        <v>0</v>
      </c>
      <c r="AB75" s="3"/>
      <c r="AC75" s="3"/>
      <c r="AD75" s="3"/>
      <c r="AE75" s="3"/>
      <c r="AF75" s="3"/>
      <c r="AG75" s="3"/>
      <c r="AH75" s="3"/>
      <c r="AI75" s="3" t="s">
        <v>64</v>
      </c>
      <c r="AJ75" s="3"/>
      <c r="AK75" s="3" t="s">
        <v>64</v>
      </c>
      <c r="AL75" s="3"/>
      <c r="AM75" s="3" t="s">
        <v>64</v>
      </c>
      <c r="AN75" s="3" t="s">
        <v>489</v>
      </c>
      <c r="AO75" s="3" t="s">
        <v>64</v>
      </c>
      <c r="AP75" s="3"/>
      <c r="AQ75" s="3"/>
      <c r="AR75" s="3"/>
      <c r="AS75" s="3"/>
      <c r="AT75" s="3"/>
      <c r="AU75" s="3"/>
      <c r="AV75" s="3"/>
      <c r="AW75" s="3"/>
      <c r="AX75" s="3" t="s">
        <v>75</v>
      </c>
      <c r="AY75" s="3" t="s">
        <v>583</v>
      </c>
    </row>
    <row r="76" spans="1:51" x14ac:dyDescent="0.4">
      <c r="A76" s="1" t="s">
        <v>584</v>
      </c>
      <c r="B76" s="1" t="s">
        <v>585</v>
      </c>
      <c r="C76" s="1" t="s">
        <v>586</v>
      </c>
      <c r="D76" s="1">
        <v>49221</v>
      </c>
      <c r="E76" s="1">
        <f>VLOOKUP([1]!Table3[[#This Row],[Zip Code:]],'[1]ZIp-to-PIHP'!$A$1:$C$189,2,FALSE)</f>
        <v>6</v>
      </c>
      <c r="F76" s="1" t="str">
        <f>VLOOKUP([1]!Table3[[#This Row],[Zip Code:]],'[1]ZIp-to-PIHP'!$A$1:$C$189,3,FALSE)</f>
        <v>CMH Partnership of Southeast Michigan</v>
      </c>
      <c r="G76" s="1" t="s">
        <v>587</v>
      </c>
      <c r="H76" s="1" t="s">
        <v>588</v>
      </c>
      <c r="I76" s="1" t="s">
        <v>589</v>
      </c>
      <c r="J76" s="2">
        <v>5172655700</v>
      </c>
      <c r="K76" s="1" t="s">
        <v>590</v>
      </c>
      <c r="L76" s="1" t="s">
        <v>11</v>
      </c>
      <c r="M76" s="1" t="s">
        <v>12</v>
      </c>
      <c r="N76" s="1" t="s">
        <v>120</v>
      </c>
      <c r="O76" s="1" t="s">
        <v>58</v>
      </c>
      <c r="P76" s="1" t="s">
        <v>120</v>
      </c>
      <c r="Q76" s="1" t="s">
        <v>58</v>
      </c>
      <c r="R76" s="1">
        <v>60</v>
      </c>
      <c r="S76" s="1">
        <v>10</v>
      </c>
      <c r="T76" s="1" t="s">
        <v>59</v>
      </c>
      <c r="U76" s="1" t="s">
        <v>591</v>
      </c>
      <c r="V76" s="1"/>
      <c r="W76" s="1"/>
      <c r="X76" s="1"/>
      <c r="Y76" s="1">
        <v>5</v>
      </c>
      <c r="Z76" s="1">
        <v>3</v>
      </c>
      <c r="AA76" s="1">
        <v>3</v>
      </c>
      <c r="AB76" s="1">
        <v>99.99</v>
      </c>
      <c r="AC76" s="1">
        <v>104.99</v>
      </c>
      <c r="AD76" s="1"/>
      <c r="AE76" s="1">
        <v>119.99</v>
      </c>
      <c r="AF76" s="1">
        <v>69</v>
      </c>
      <c r="AG76" s="1">
        <v>28980</v>
      </c>
      <c r="AH76" s="1">
        <v>124200</v>
      </c>
      <c r="AI76" s="1" t="s">
        <v>64</v>
      </c>
      <c r="AJ76" s="1"/>
      <c r="AK76" s="1" t="s">
        <v>64</v>
      </c>
      <c r="AL76" s="1"/>
      <c r="AM76" s="1" t="s">
        <v>59</v>
      </c>
      <c r="AN76" s="1"/>
      <c r="AO76" s="1" t="s">
        <v>64</v>
      </c>
      <c r="AP76" s="1"/>
      <c r="AQ76" s="1"/>
      <c r="AR76" s="1"/>
      <c r="AS76" s="1"/>
      <c r="AT76" s="1"/>
      <c r="AU76" s="1"/>
      <c r="AV76" s="1"/>
      <c r="AW76" s="1"/>
      <c r="AX76" s="1" t="s">
        <v>123</v>
      </c>
      <c r="AY76" s="1" t="s">
        <v>592</v>
      </c>
    </row>
    <row r="77" spans="1:51" x14ac:dyDescent="0.4">
      <c r="A77" s="3" t="s">
        <v>593</v>
      </c>
      <c r="B77" s="3" t="s">
        <v>594</v>
      </c>
      <c r="C77" s="3" t="s">
        <v>595</v>
      </c>
      <c r="D77" s="3">
        <v>48103</v>
      </c>
      <c r="E77" s="3">
        <f>VLOOKUP([1]!Table3[[#This Row],[Zip Code:]],'[1]ZIp-to-PIHP'!$A$1:$C$189,2,FALSE)</f>
        <v>6</v>
      </c>
      <c r="F77" s="3" t="str">
        <f>VLOOKUP([1]!Table3[[#This Row],[Zip Code:]],'[1]ZIp-to-PIHP'!$A$1:$C$189,3,FALSE)</f>
        <v>CMH Partnership of Southeast Michigan</v>
      </c>
      <c r="G77" s="3" t="s">
        <v>596</v>
      </c>
      <c r="H77" s="3" t="s">
        <v>597</v>
      </c>
      <c r="I77" s="3" t="s">
        <v>56</v>
      </c>
      <c r="J77" s="4">
        <v>7346354704</v>
      </c>
      <c r="K77" s="3" t="s">
        <v>598</v>
      </c>
      <c r="L77" s="3" t="s">
        <v>11</v>
      </c>
      <c r="M77" s="3" t="s">
        <v>12</v>
      </c>
      <c r="N77" s="3"/>
      <c r="O77" s="3"/>
      <c r="P77" s="3"/>
      <c r="Q77" s="3" t="s">
        <v>58</v>
      </c>
      <c r="R77" s="3">
        <v>109</v>
      </c>
      <c r="S77" s="3">
        <v>6</v>
      </c>
      <c r="T77" s="3" t="s">
        <v>64</v>
      </c>
      <c r="U77" s="3" t="s">
        <v>599</v>
      </c>
      <c r="V77" s="3" t="s">
        <v>64</v>
      </c>
      <c r="W77" s="3"/>
      <c r="X77" s="3" t="s">
        <v>59</v>
      </c>
      <c r="Y77" s="3">
        <v>12</v>
      </c>
      <c r="Z77" s="3">
        <v>54</v>
      </c>
      <c r="AA77" s="3">
        <v>3</v>
      </c>
      <c r="AB77" s="3">
        <v>69.989999999999995</v>
      </c>
      <c r="AC77" s="3">
        <v>69.989999999999995</v>
      </c>
      <c r="AD77" s="3">
        <v>79.989999999999995</v>
      </c>
      <c r="AE77" s="3">
        <v>99.99</v>
      </c>
      <c r="AF77" s="3">
        <v>59.99</v>
      </c>
      <c r="AG77" s="3">
        <v>59.99</v>
      </c>
      <c r="AH77" s="3">
        <v>49.99</v>
      </c>
      <c r="AI77" s="3" t="s">
        <v>59</v>
      </c>
      <c r="AJ77" s="3">
        <v>1250</v>
      </c>
      <c r="AK77" s="3" t="s">
        <v>59</v>
      </c>
      <c r="AL77" s="3">
        <v>552</v>
      </c>
      <c r="AM77" s="3" t="s">
        <v>64</v>
      </c>
      <c r="AN77" s="3"/>
      <c r="AO77" s="3" t="s">
        <v>64</v>
      </c>
      <c r="AP77" s="3"/>
      <c r="AQ77" s="3"/>
      <c r="AR77" s="3"/>
      <c r="AS77" s="3"/>
      <c r="AT77" s="3"/>
      <c r="AU77" s="3"/>
      <c r="AV77" s="3"/>
      <c r="AW77" s="3"/>
      <c r="AX77" s="3" t="s">
        <v>64</v>
      </c>
      <c r="AY77" s="3" t="s">
        <v>600</v>
      </c>
    </row>
    <row r="78" spans="1:51" x14ac:dyDescent="0.4">
      <c r="A78" s="1" t="s">
        <v>601</v>
      </c>
      <c r="B78" s="1" t="s">
        <v>602</v>
      </c>
      <c r="C78" s="1" t="s">
        <v>595</v>
      </c>
      <c r="D78" s="1">
        <v>48108</v>
      </c>
      <c r="E78" s="1">
        <f>VLOOKUP([1]!Table3[[#This Row],[Zip Code:]],'[1]ZIp-to-PIHP'!$A$1:$C$189,2,FALSE)</f>
        <v>6</v>
      </c>
      <c r="F78" s="1" t="str">
        <f>VLOOKUP([1]!Table3[[#This Row],[Zip Code:]],'[1]ZIp-to-PIHP'!$A$1:$C$189,3,FALSE)</f>
        <v>CMH Partnership of Southeast Michigan</v>
      </c>
      <c r="G78" s="1" t="s">
        <v>603</v>
      </c>
      <c r="H78" s="1" t="s">
        <v>604</v>
      </c>
      <c r="I78" s="1" t="s">
        <v>605</v>
      </c>
      <c r="J78" s="2">
        <v>7342160068</v>
      </c>
      <c r="K78" s="1" t="s">
        <v>606</v>
      </c>
      <c r="L78" s="1" t="s">
        <v>11</v>
      </c>
      <c r="M78" s="1" t="s">
        <v>12</v>
      </c>
      <c r="N78" s="1"/>
      <c r="O78" s="1" t="s">
        <v>58</v>
      </c>
      <c r="P78" s="1"/>
      <c r="Q78" s="1" t="s">
        <v>58</v>
      </c>
      <c r="R78" s="1">
        <v>142</v>
      </c>
      <c r="S78" s="1">
        <v>7</v>
      </c>
      <c r="T78" s="1" t="s">
        <v>64</v>
      </c>
      <c r="U78" s="1"/>
      <c r="V78" s="1" t="s">
        <v>59</v>
      </c>
      <c r="W78" s="1"/>
      <c r="X78" s="1"/>
      <c r="Y78" s="1">
        <v>10</v>
      </c>
      <c r="Z78" s="1">
        <v>142</v>
      </c>
      <c r="AA78" s="1">
        <v>0</v>
      </c>
      <c r="AB78" s="1">
        <v>79</v>
      </c>
      <c r="AC78" s="1">
        <v>79</v>
      </c>
      <c r="AD78" s="1">
        <v>79</v>
      </c>
      <c r="AE78" s="1"/>
      <c r="AF78" s="1">
        <v>79</v>
      </c>
      <c r="AG78" s="1">
        <v>79</v>
      </c>
      <c r="AH78" s="1">
        <v>79</v>
      </c>
      <c r="AI78" s="1" t="s">
        <v>64</v>
      </c>
      <c r="AJ78" s="1"/>
      <c r="AK78" s="1" t="s">
        <v>59</v>
      </c>
      <c r="AL78" s="1" t="s">
        <v>607</v>
      </c>
      <c r="AM78" s="1" t="s">
        <v>59</v>
      </c>
      <c r="AN78" s="1"/>
      <c r="AO78" s="1" t="s">
        <v>59</v>
      </c>
      <c r="AP78" s="1" t="s">
        <v>59</v>
      </c>
      <c r="AQ78" s="1"/>
      <c r="AR78" s="1">
        <v>49</v>
      </c>
      <c r="AS78" s="1">
        <v>343</v>
      </c>
      <c r="AT78" s="1">
        <v>1470</v>
      </c>
      <c r="AU78" s="1">
        <v>49</v>
      </c>
      <c r="AV78" s="1">
        <v>343</v>
      </c>
      <c r="AW78" s="1">
        <v>1470</v>
      </c>
      <c r="AX78" s="1" t="s">
        <v>123</v>
      </c>
      <c r="AY78" s="1" t="s">
        <v>608</v>
      </c>
    </row>
    <row r="79" spans="1:51" x14ac:dyDescent="0.4">
      <c r="A79" s="3" t="s">
        <v>609</v>
      </c>
      <c r="B79" s="3" t="s">
        <v>610</v>
      </c>
      <c r="C79" s="3" t="s">
        <v>611</v>
      </c>
      <c r="D79" s="3">
        <v>48836</v>
      </c>
      <c r="E79" s="3">
        <f>VLOOKUP([1]!Table3[[#This Row],[Zip Code:]],'[1]ZIp-to-PIHP'!$A$1:$C$189,2,FALSE)</f>
        <v>6</v>
      </c>
      <c r="F79" s="3" t="str">
        <f>VLOOKUP([1]!Table3[[#This Row],[Zip Code:]],'[1]ZIp-to-PIHP'!$A$1:$C$189,3,FALSE)</f>
        <v>CMH Partnership of Southeast Michigan</v>
      </c>
      <c r="G79" s="3" t="s">
        <v>612</v>
      </c>
      <c r="H79" s="3" t="s">
        <v>94</v>
      </c>
      <c r="I79" s="3" t="s">
        <v>71</v>
      </c>
      <c r="J79" s="4">
        <v>5174045924</v>
      </c>
      <c r="K79" s="3" t="s">
        <v>613</v>
      </c>
      <c r="L79" s="3" t="s">
        <v>11</v>
      </c>
      <c r="M79" s="3" t="s">
        <v>12</v>
      </c>
      <c r="N79" s="3"/>
      <c r="O79" s="3" t="s">
        <v>58</v>
      </c>
      <c r="P79" s="3"/>
      <c r="Q79" s="3" t="s">
        <v>58</v>
      </c>
      <c r="R79" s="3">
        <v>50</v>
      </c>
      <c r="S79" s="3">
        <v>2</v>
      </c>
      <c r="T79" s="3" t="s">
        <v>59</v>
      </c>
      <c r="U79" s="3"/>
      <c r="V79" s="3"/>
      <c r="W79" s="3"/>
      <c r="X79" s="3"/>
      <c r="Y79" s="3">
        <v>6</v>
      </c>
      <c r="Z79" s="3">
        <v>0</v>
      </c>
      <c r="AA79" s="3">
        <v>0</v>
      </c>
      <c r="AB79" s="3">
        <v>79</v>
      </c>
      <c r="AC79" s="3">
        <v>89</v>
      </c>
      <c r="AD79" s="3"/>
      <c r="AE79" s="3"/>
      <c r="AF79" s="3"/>
      <c r="AG79" s="3"/>
      <c r="AH79" s="3"/>
      <c r="AI79" s="3" t="s">
        <v>64</v>
      </c>
      <c r="AJ79" s="3"/>
      <c r="AK79" s="3" t="s">
        <v>64</v>
      </c>
      <c r="AL79" s="3"/>
      <c r="AM79" s="3" t="s">
        <v>59</v>
      </c>
      <c r="AN79" s="3"/>
      <c r="AO79" s="3" t="s">
        <v>64</v>
      </c>
      <c r="AP79" s="3"/>
      <c r="AQ79" s="3"/>
      <c r="AR79" s="3"/>
      <c r="AS79" s="3"/>
      <c r="AT79" s="3"/>
      <c r="AU79" s="3"/>
      <c r="AV79" s="3"/>
      <c r="AW79" s="3"/>
      <c r="AX79" s="3" t="s">
        <v>64</v>
      </c>
      <c r="AY79" s="3"/>
    </row>
    <row r="80" spans="1:51" x14ac:dyDescent="0.4">
      <c r="A80" s="1" t="s">
        <v>614</v>
      </c>
      <c r="B80" s="1" t="s">
        <v>615</v>
      </c>
      <c r="C80" s="1" t="s">
        <v>616</v>
      </c>
      <c r="D80" s="1">
        <v>48162</v>
      </c>
      <c r="E80" s="1">
        <f>VLOOKUP([1]!Table3[[#This Row],[Zip Code:]],'[1]ZIp-to-PIHP'!$A$1:$C$189,2,FALSE)</f>
        <v>6</v>
      </c>
      <c r="F80" s="1" t="str">
        <f>VLOOKUP([1]!Table3[[#This Row],[Zip Code:]],'[1]ZIp-to-PIHP'!$A$1:$C$189,3,FALSE)</f>
        <v>CMH Partnership of Southeast Michigan</v>
      </c>
      <c r="G80" s="1" t="s">
        <v>617</v>
      </c>
      <c r="H80" s="1" t="s">
        <v>618</v>
      </c>
      <c r="I80" s="1" t="s">
        <v>619</v>
      </c>
      <c r="J80" s="2" t="s">
        <v>620</v>
      </c>
      <c r="K80" s="1" t="s">
        <v>621</v>
      </c>
      <c r="L80" s="1" t="s">
        <v>11</v>
      </c>
      <c r="M80" s="1" t="s">
        <v>12</v>
      </c>
      <c r="N80" s="1"/>
      <c r="O80" s="1" t="s">
        <v>58</v>
      </c>
      <c r="P80" s="1"/>
      <c r="Q80" s="1" t="s">
        <v>58</v>
      </c>
      <c r="R80" s="1">
        <v>161</v>
      </c>
      <c r="S80" s="1">
        <v>3</v>
      </c>
      <c r="T80" s="1" t="s">
        <v>59</v>
      </c>
      <c r="U80" s="1"/>
      <c r="V80" s="1"/>
      <c r="W80" s="1"/>
      <c r="X80" s="1"/>
      <c r="Y80" s="1">
        <v>8</v>
      </c>
      <c r="Z80" s="1">
        <v>30</v>
      </c>
      <c r="AA80" s="1">
        <v>131</v>
      </c>
      <c r="AB80" s="1" t="s">
        <v>622</v>
      </c>
      <c r="AC80" s="1" t="s">
        <v>623</v>
      </c>
      <c r="AD80" s="1" t="s">
        <v>624</v>
      </c>
      <c r="AE80" s="1" t="s">
        <v>625</v>
      </c>
      <c r="AF80" s="1" t="s">
        <v>626</v>
      </c>
      <c r="AG80" s="1" t="s">
        <v>627</v>
      </c>
      <c r="AH80" s="1" t="s">
        <v>531</v>
      </c>
      <c r="AI80" s="1" t="s">
        <v>59</v>
      </c>
      <c r="AJ80" s="1" t="s">
        <v>628</v>
      </c>
      <c r="AK80" s="1" t="s">
        <v>59</v>
      </c>
      <c r="AL80" s="1" t="s">
        <v>629</v>
      </c>
      <c r="AM80" s="1" t="s">
        <v>64</v>
      </c>
      <c r="AN80" s="1"/>
      <c r="AO80" s="1" t="s">
        <v>64</v>
      </c>
      <c r="AP80" s="1"/>
      <c r="AQ80" s="1"/>
      <c r="AR80" s="1"/>
      <c r="AS80" s="1"/>
      <c r="AT80" s="1"/>
      <c r="AU80" s="1"/>
      <c r="AV80" s="1"/>
      <c r="AW80" s="1"/>
      <c r="AX80" s="1" t="s">
        <v>59</v>
      </c>
      <c r="AY80" s="1"/>
    </row>
    <row r="81" spans="1:51" x14ac:dyDescent="0.4">
      <c r="A81" s="3" t="s">
        <v>630</v>
      </c>
      <c r="B81" s="3" t="s">
        <v>631</v>
      </c>
      <c r="C81" s="3" t="s">
        <v>595</v>
      </c>
      <c r="D81" s="3">
        <v>48108</v>
      </c>
      <c r="E81" s="3">
        <f>VLOOKUP([1]!Table3[[#This Row],[Zip Code:]],'[1]ZIp-to-PIHP'!$A$1:$C$189,2,FALSE)</f>
        <v>6</v>
      </c>
      <c r="F81" s="3" t="str">
        <f>VLOOKUP([1]!Table3[[#This Row],[Zip Code:]],'[1]ZIp-to-PIHP'!$A$1:$C$189,3,FALSE)</f>
        <v>CMH Partnership of Southeast Michigan</v>
      </c>
      <c r="G81" s="3" t="s">
        <v>277</v>
      </c>
      <c r="H81" s="3" t="s">
        <v>278</v>
      </c>
      <c r="I81" s="3" t="s">
        <v>279</v>
      </c>
      <c r="J81" s="4" t="s">
        <v>280</v>
      </c>
      <c r="K81" s="3" t="s">
        <v>281</v>
      </c>
      <c r="L81" s="3" t="s">
        <v>11</v>
      </c>
      <c r="M81" s="3" t="s">
        <v>12</v>
      </c>
      <c r="N81" s="3"/>
      <c r="O81" s="3" t="s">
        <v>58</v>
      </c>
      <c r="P81" s="3"/>
      <c r="Q81" s="3" t="s">
        <v>58</v>
      </c>
      <c r="R81" s="3">
        <v>108</v>
      </c>
      <c r="S81" s="3">
        <v>6</v>
      </c>
      <c r="T81" s="3" t="s">
        <v>59</v>
      </c>
      <c r="U81" s="3"/>
      <c r="V81" s="3"/>
      <c r="W81" s="3"/>
      <c r="X81" s="3"/>
      <c r="Y81" s="3">
        <v>0</v>
      </c>
      <c r="Z81" s="3">
        <v>0</v>
      </c>
      <c r="AA81" s="3">
        <v>0</v>
      </c>
      <c r="AB81" s="3"/>
      <c r="AC81" s="3"/>
      <c r="AD81" s="3"/>
      <c r="AE81" s="3"/>
      <c r="AF81" s="3"/>
      <c r="AG81" s="3"/>
      <c r="AH81" s="3"/>
      <c r="AI81" s="3" t="s">
        <v>64</v>
      </c>
      <c r="AJ81" s="3"/>
      <c r="AK81" s="3" t="s">
        <v>64</v>
      </c>
      <c r="AL81" s="3"/>
      <c r="AM81" s="3" t="s">
        <v>64</v>
      </c>
      <c r="AN81" s="3" t="s">
        <v>282</v>
      </c>
      <c r="AO81" s="3" t="s">
        <v>64</v>
      </c>
      <c r="AP81" s="3"/>
      <c r="AQ81" s="3"/>
      <c r="AR81" s="3"/>
      <c r="AS81" s="3"/>
      <c r="AT81" s="3"/>
      <c r="AU81" s="3"/>
      <c r="AV81" s="3"/>
      <c r="AW81" s="3"/>
      <c r="AX81" s="3" t="s">
        <v>64</v>
      </c>
      <c r="AY81" s="3"/>
    </row>
    <row r="82" spans="1:51" x14ac:dyDescent="0.4">
      <c r="A82" s="1" t="s">
        <v>632</v>
      </c>
      <c r="B82" s="1" t="s">
        <v>633</v>
      </c>
      <c r="C82" s="1" t="s">
        <v>595</v>
      </c>
      <c r="D82" s="1">
        <v>48105</v>
      </c>
      <c r="E82" s="1">
        <f>VLOOKUP([1]!Table3[[#This Row],[Zip Code:]],'[1]ZIp-to-PIHP'!$A$1:$C$189,2,FALSE)</f>
        <v>6</v>
      </c>
      <c r="F82" s="1" t="str">
        <f>VLOOKUP([1]!Table3[[#This Row],[Zip Code:]],'[1]ZIp-to-PIHP'!$A$1:$C$189,3,FALSE)</f>
        <v>CMH Partnership of Southeast Michigan</v>
      </c>
      <c r="G82" s="1" t="s">
        <v>277</v>
      </c>
      <c r="H82" s="1" t="s">
        <v>278</v>
      </c>
      <c r="I82" s="1" t="s">
        <v>279</v>
      </c>
      <c r="J82" s="2" t="s">
        <v>280</v>
      </c>
      <c r="K82" s="1" t="s">
        <v>281</v>
      </c>
      <c r="L82" s="1" t="s">
        <v>11</v>
      </c>
      <c r="M82" s="1" t="s">
        <v>12</v>
      </c>
      <c r="N82" s="1"/>
      <c r="O82" s="1" t="s">
        <v>58</v>
      </c>
      <c r="P82" s="1"/>
      <c r="Q82" s="1" t="s">
        <v>58</v>
      </c>
      <c r="R82" s="1">
        <v>108</v>
      </c>
      <c r="S82" s="1">
        <v>6</v>
      </c>
      <c r="T82" s="1" t="s">
        <v>59</v>
      </c>
      <c r="U82" s="1"/>
      <c r="V82" s="1"/>
      <c r="W82" s="1"/>
      <c r="X82" s="1"/>
      <c r="Y82" s="1">
        <v>0</v>
      </c>
      <c r="Z82" s="1">
        <v>0</v>
      </c>
      <c r="AA82" s="1">
        <v>0</v>
      </c>
      <c r="AB82" s="1"/>
      <c r="AC82" s="1"/>
      <c r="AD82" s="1"/>
      <c r="AE82" s="1"/>
      <c r="AF82" s="1"/>
      <c r="AG82" s="1"/>
      <c r="AH82" s="1"/>
      <c r="AI82" s="1" t="s">
        <v>64</v>
      </c>
      <c r="AJ82" s="1"/>
      <c r="AK82" s="1" t="s">
        <v>64</v>
      </c>
      <c r="AL82" s="1"/>
      <c r="AM82" s="1" t="s">
        <v>64</v>
      </c>
      <c r="AN82" s="1" t="s">
        <v>282</v>
      </c>
      <c r="AO82" s="1" t="s">
        <v>64</v>
      </c>
      <c r="AP82" s="1"/>
      <c r="AQ82" s="1"/>
      <c r="AR82" s="1"/>
      <c r="AS82" s="1"/>
      <c r="AT82" s="1"/>
      <c r="AU82" s="1"/>
      <c r="AV82" s="1"/>
      <c r="AW82" s="1"/>
      <c r="AX82" s="1" t="s">
        <v>64</v>
      </c>
      <c r="AY82" s="1"/>
    </row>
    <row r="83" spans="1:51" x14ac:dyDescent="0.4">
      <c r="A83" s="3" t="s">
        <v>634</v>
      </c>
      <c r="B83" s="3" t="s">
        <v>635</v>
      </c>
      <c r="C83" s="3" t="s">
        <v>595</v>
      </c>
      <c r="D83" s="3">
        <v>48108</v>
      </c>
      <c r="E83" s="3">
        <f>VLOOKUP([1]!Table3[[#This Row],[Zip Code:]],'[1]ZIp-to-PIHP'!$A$1:$C$189,2,FALSE)</f>
        <v>6</v>
      </c>
      <c r="F83" s="3" t="str">
        <f>VLOOKUP([1]!Table3[[#This Row],[Zip Code:]],'[1]ZIp-to-PIHP'!$A$1:$C$189,3,FALSE)</f>
        <v>CMH Partnership of Southeast Michigan</v>
      </c>
      <c r="G83" s="3" t="s">
        <v>636</v>
      </c>
      <c r="H83" s="3" t="s">
        <v>637</v>
      </c>
      <c r="I83" s="3" t="s">
        <v>638</v>
      </c>
      <c r="J83" s="4">
        <v>3175073877</v>
      </c>
      <c r="K83" s="3" t="s">
        <v>639</v>
      </c>
      <c r="L83" s="3" t="s">
        <v>11</v>
      </c>
      <c r="M83" s="3" t="s">
        <v>12</v>
      </c>
      <c r="N83" s="3"/>
      <c r="O83" s="3" t="s">
        <v>58</v>
      </c>
      <c r="P83" s="3"/>
      <c r="Q83" s="3" t="s">
        <v>58</v>
      </c>
      <c r="R83" s="3">
        <v>50</v>
      </c>
      <c r="S83" s="3">
        <v>0</v>
      </c>
      <c r="T83" s="3" t="s">
        <v>64</v>
      </c>
      <c r="U83" s="3" t="s">
        <v>640</v>
      </c>
      <c r="V83" s="3" t="s">
        <v>64</v>
      </c>
      <c r="W83" s="3"/>
      <c r="X83" s="3" t="s">
        <v>59</v>
      </c>
      <c r="Y83" s="3">
        <v>6</v>
      </c>
      <c r="Z83" s="3">
        <v>4</v>
      </c>
      <c r="AA83" s="3">
        <v>0</v>
      </c>
      <c r="AB83" s="3">
        <v>69</v>
      </c>
      <c r="AC83" s="3">
        <v>69</v>
      </c>
      <c r="AD83" s="3"/>
      <c r="AE83" s="3"/>
      <c r="AF83" s="3">
        <v>69</v>
      </c>
      <c r="AG83" s="3">
        <v>69</v>
      </c>
      <c r="AH83" s="3">
        <v>69</v>
      </c>
      <c r="AI83" s="3" t="s">
        <v>59</v>
      </c>
      <c r="AJ83" s="3">
        <v>6000</v>
      </c>
      <c r="AK83" s="3" t="s">
        <v>59</v>
      </c>
      <c r="AL83" s="3">
        <v>4000</v>
      </c>
      <c r="AM83" s="3" t="s">
        <v>64</v>
      </c>
      <c r="AN83" s="3" t="s">
        <v>641</v>
      </c>
      <c r="AO83" s="3" t="s">
        <v>59</v>
      </c>
      <c r="AP83" s="3" t="s">
        <v>59</v>
      </c>
      <c r="AQ83" s="3" t="s">
        <v>642</v>
      </c>
      <c r="AR83" s="3" t="s">
        <v>643</v>
      </c>
      <c r="AS83" s="3"/>
      <c r="AT83" s="3"/>
      <c r="AU83" s="3" t="s">
        <v>643</v>
      </c>
      <c r="AV83" s="3"/>
      <c r="AW83" s="3"/>
      <c r="AX83" s="3" t="s">
        <v>123</v>
      </c>
      <c r="AY83" s="3" t="s">
        <v>644</v>
      </c>
    </row>
    <row r="84" spans="1:51" x14ac:dyDescent="0.4">
      <c r="A84" s="1" t="s">
        <v>645</v>
      </c>
      <c r="B84" s="1" t="s">
        <v>646</v>
      </c>
      <c r="C84" s="1" t="s">
        <v>595</v>
      </c>
      <c r="D84" s="1">
        <v>48108</v>
      </c>
      <c r="E84" s="1">
        <f>VLOOKUP([1]!Table3[[#This Row],[Zip Code:]],'[1]ZIp-to-PIHP'!$A$1:$C$189,2,FALSE)</f>
        <v>6</v>
      </c>
      <c r="F84" s="1" t="str">
        <f>VLOOKUP([1]!Table3[[#This Row],[Zip Code:]],'[1]ZIp-to-PIHP'!$A$1:$C$189,3,FALSE)</f>
        <v>CMH Partnership of Southeast Michigan</v>
      </c>
      <c r="G84" s="1" t="s">
        <v>647</v>
      </c>
      <c r="H84" s="1" t="s">
        <v>648</v>
      </c>
      <c r="I84" s="1" t="s">
        <v>56</v>
      </c>
      <c r="J84" s="2">
        <v>7342131400</v>
      </c>
      <c r="K84" s="1" t="s">
        <v>649</v>
      </c>
      <c r="L84" s="1" t="s">
        <v>11</v>
      </c>
      <c r="M84" s="1" t="s">
        <v>12</v>
      </c>
      <c r="N84" s="1"/>
      <c r="O84" s="1" t="s">
        <v>58</v>
      </c>
      <c r="P84" s="1"/>
      <c r="Q84" s="1" t="s">
        <v>58</v>
      </c>
      <c r="R84" s="1">
        <v>130</v>
      </c>
      <c r="S84" s="1">
        <v>24</v>
      </c>
      <c r="T84" s="1" t="s">
        <v>59</v>
      </c>
      <c r="U84" s="1"/>
      <c r="V84" s="1"/>
      <c r="W84" s="1"/>
      <c r="X84" s="1"/>
      <c r="Y84" s="1">
        <v>0</v>
      </c>
      <c r="Z84" s="1">
        <v>130</v>
      </c>
      <c r="AA84" s="1">
        <v>17</v>
      </c>
      <c r="AB84" s="1">
        <v>75</v>
      </c>
      <c r="AC84" s="1">
        <v>75</v>
      </c>
      <c r="AD84" s="1" t="s">
        <v>245</v>
      </c>
      <c r="AE84" s="1">
        <v>95</v>
      </c>
      <c r="AF84" s="1">
        <v>75</v>
      </c>
      <c r="AG84" s="1">
        <v>71</v>
      </c>
      <c r="AH84" s="1">
        <v>68</v>
      </c>
      <c r="AI84" s="1" t="s">
        <v>64</v>
      </c>
      <c r="AJ84" s="1"/>
      <c r="AK84" s="1" t="s">
        <v>59</v>
      </c>
      <c r="AL84" s="1" t="s">
        <v>650</v>
      </c>
      <c r="AM84" s="1" t="s">
        <v>59</v>
      </c>
      <c r="AN84" s="1"/>
      <c r="AO84" s="1" t="s">
        <v>64</v>
      </c>
      <c r="AP84" s="1"/>
      <c r="AQ84" s="1"/>
      <c r="AR84" s="1"/>
      <c r="AS84" s="1"/>
      <c r="AT84" s="1"/>
      <c r="AU84" s="1"/>
      <c r="AV84" s="1"/>
      <c r="AW84" s="1"/>
      <c r="AX84" s="1" t="s">
        <v>64</v>
      </c>
      <c r="AY84" s="1" t="s">
        <v>651</v>
      </c>
    </row>
    <row r="85" spans="1:51" x14ac:dyDescent="0.4">
      <c r="A85" s="3" t="s">
        <v>652</v>
      </c>
      <c r="B85" s="3" t="s">
        <v>653</v>
      </c>
      <c r="C85" s="3" t="s">
        <v>654</v>
      </c>
      <c r="D85" s="3">
        <v>48174</v>
      </c>
      <c r="E85" s="3">
        <f>VLOOKUP([1]!Table3[[#This Row],[Zip Code:]],'[1]ZIp-to-PIHP'!$A$1:$C$189,2,FALSE)</f>
        <v>7</v>
      </c>
      <c r="F85" s="3" t="str">
        <f>VLOOKUP([1]!Table3[[#This Row],[Zip Code:]],'[1]ZIp-to-PIHP'!$A$1:$C$189,3,FALSE)</f>
        <v>Detroit Wayne Integrated Health Network</v>
      </c>
      <c r="G85" s="3" t="s">
        <v>655</v>
      </c>
      <c r="H85" s="3" t="s">
        <v>656</v>
      </c>
      <c r="I85" s="3" t="s">
        <v>657</v>
      </c>
      <c r="J85" s="4">
        <v>2482240074</v>
      </c>
      <c r="K85" s="3" t="s">
        <v>658</v>
      </c>
      <c r="L85" s="3" t="s">
        <v>11</v>
      </c>
      <c r="M85" s="3" t="s">
        <v>12</v>
      </c>
      <c r="N85" s="3"/>
      <c r="O85" s="3" t="s">
        <v>58</v>
      </c>
      <c r="P85" s="3"/>
      <c r="Q85" s="3" t="s">
        <v>58</v>
      </c>
      <c r="R85" s="3">
        <v>153</v>
      </c>
      <c r="S85" s="3">
        <v>10</v>
      </c>
      <c r="T85" s="3" t="s">
        <v>59</v>
      </c>
      <c r="U85" s="3"/>
      <c r="V85" s="3"/>
      <c r="W85" s="3"/>
      <c r="X85" s="3"/>
      <c r="Y85" s="3">
        <v>6</v>
      </c>
      <c r="Z85" s="3">
        <v>6</v>
      </c>
      <c r="AA85" s="3">
        <v>0</v>
      </c>
      <c r="AB85" s="3"/>
      <c r="AC85" s="3"/>
      <c r="AD85" s="3"/>
      <c r="AE85" s="3"/>
      <c r="AF85" s="3"/>
      <c r="AG85" s="3"/>
      <c r="AH85" s="3"/>
      <c r="AI85" s="3" t="s">
        <v>59</v>
      </c>
      <c r="AJ85" s="3" t="s">
        <v>659</v>
      </c>
      <c r="AK85" s="3" t="s">
        <v>59</v>
      </c>
      <c r="AL85" s="3" t="s">
        <v>659</v>
      </c>
      <c r="AM85" s="3" t="s">
        <v>59</v>
      </c>
      <c r="AN85" s="3"/>
      <c r="AO85" s="3" t="s">
        <v>59</v>
      </c>
      <c r="AP85" s="3" t="s">
        <v>59</v>
      </c>
      <c r="AQ85" s="3"/>
      <c r="AR85" s="3"/>
      <c r="AS85" s="3"/>
      <c r="AT85" s="3"/>
      <c r="AU85" s="3"/>
      <c r="AV85" s="3"/>
      <c r="AW85" s="3"/>
      <c r="AX85" s="3" t="s">
        <v>123</v>
      </c>
      <c r="AY85" s="3" t="s">
        <v>660</v>
      </c>
    </row>
    <row r="86" spans="1:51" x14ac:dyDescent="0.4">
      <c r="A86" s="1" t="s">
        <v>661</v>
      </c>
      <c r="B86" s="1" t="s">
        <v>662</v>
      </c>
      <c r="C86" s="1" t="s">
        <v>663</v>
      </c>
      <c r="D86" s="1">
        <v>48180</v>
      </c>
      <c r="E86" s="1">
        <f>VLOOKUP([1]!Table3[[#This Row],[Zip Code:]],'[1]ZIp-to-PIHP'!$A$1:$C$189,2,FALSE)</f>
        <v>7</v>
      </c>
      <c r="F86" s="1" t="str">
        <f>VLOOKUP([1]!Table3[[#This Row],[Zip Code:]],'[1]ZIp-to-PIHP'!$A$1:$C$189,3,FALSE)</f>
        <v>Detroit Wayne Integrated Health Network</v>
      </c>
      <c r="G86" s="1" t="s">
        <v>664</v>
      </c>
      <c r="H86" s="1" t="s">
        <v>665</v>
      </c>
      <c r="I86" s="1" t="s">
        <v>619</v>
      </c>
      <c r="J86" s="2">
        <v>3132926730</v>
      </c>
      <c r="K86" s="1" t="s">
        <v>666</v>
      </c>
      <c r="L86" s="1" t="s">
        <v>11</v>
      </c>
      <c r="M86" s="1" t="s">
        <v>12</v>
      </c>
      <c r="N86" s="1"/>
      <c r="O86" s="1" t="s">
        <v>58</v>
      </c>
      <c r="P86" s="1"/>
      <c r="Q86" s="1" t="s">
        <v>58</v>
      </c>
      <c r="R86" s="1">
        <v>78</v>
      </c>
      <c r="S86" s="1">
        <v>2</v>
      </c>
      <c r="T86" s="1" t="s">
        <v>64</v>
      </c>
      <c r="U86" s="1"/>
      <c r="V86" s="1" t="s">
        <v>64</v>
      </c>
      <c r="W86" s="1"/>
      <c r="X86" s="1" t="s">
        <v>64</v>
      </c>
      <c r="Y86" s="1">
        <v>0</v>
      </c>
      <c r="Z86" s="1">
        <v>22</v>
      </c>
      <c r="AA86" s="1">
        <v>0</v>
      </c>
      <c r="AB86" s="1">
        <v>59.99</v>
      </c>
      <c r="AC86" s="1">
        <v>59.99</v>
      </c>
      <c r="AD86" s="1">
        <v>69.989999999999995</v>
      </c>
      <c r="AE86" s="1">
        <v>0</v>
      </c>
      <c r="AF86" s="1">
        <v>59.99</v>
      </c>
      <c r="AG86" s="1">
        <v>0</v>
      </c>
      <c r="AH86" s="1">
        <v>0</v>
      </c>
      <c r="AI86" s="1" t="s">
        <v>64</v>
      </c>
      <c r="AJ86" s="1"/>
      <c r="AK86" s="1" t="s">
        <v>64</v>
      </c>
      <c r="AL86" s="1"/>
      <c r="AM86" s="1" t="s">
        <v>59</v>
      </c>
      <c r="AN86" s="1"/>
      <c r="AO86" s="1" t="s">
        <v>64</v>
      </c>
      <c r="AP86" s="1"/>
      <c r="AQ86" s="1"/>
      <c r="AR86" s="1"/>
      <c r="AS86" s="1"/>
      <c r="AT86" s="1"/>
      <c r="AU86" s="1"/>
      <c r="AV86" s="1"/>
      <c r="AW86" s="1"/>
      <c r="AX86" s="1" t="s">
        <v>75</v>
      </c>
      <c r="AY86" s="1"/>
    </row>
    <row r="87" spans="1:51" x14ac:dyDescent="0.4">
      <c r="A87" s="3" t="s">
        <v>667</v>
      </c>
      <c r="B87" s="3" t="s">
        <v>668</v>
      </c>
      <c r="C87" s="3" t="s">
        <v>669</v>
      </c>
      <c r="D87" s="3">
        <v>48124</v>
      </c>
      <c r="E87" s="3">
        <f>VLOOKUP([1]!Table3[[#This Row],[Zip Code:]],'[1]ZIp-to-PIHP'!$A$1:$C$189,2,FALSE)</f>
        <v>7</v>
      </c>
      <c r="F87" s="3" t="str">
        <f>VLOOKUP([1]!Table3[[#This Row],[Zip Code:]],'[1]ZIp-to-PIHP'!$A$1:$C$189,3,FALSE)</f>
        <v>Detroit Wayne Integrated Health Network</v>
      </c>
      <c r="G87" s="3" t="s">
        <v>670</v>
      </c>
      <c r="H87" s="3" t="s">
        <v>671</v>
      </c>
      <c r="I87" s="3" t="s">
        <v>56</v>
      </c>
      <c r="J87" s="4">
        <v>3134369600</v>
      </c>
      <c r="K87" s="3" t="s">
        <v>672</v>
      </c>
      <c r="L87" s="3" t="s">
        <v>11</v>
      </c>
      <c r="M87" s="3" t="s">
        <v>12</v>
      </c>
      <c r="N87" s="3"/>
      <c r="O87" s="3" t="s">
        <v>58</v>
      </c>
      <c r="P87" s="3"/>
      <c r="Q87" s="3" t="s">
        <v>58</v>
      </c>
      <c r="R87" s="3">
        <v>116</v>
      </c>
      <c r="S87" s="3">
        <v>6</v>
      </c>
      <c r="T87" s="3" t="s">
        <v>59</v>
      </c>
      <c r="U87" s="3"/>
      <c r="V87" s="3"/>
      <c r="W87" s="3"/>
      <c r="X87" s="3"/>
      <c r="Y87" s="3">
        <v>22</v>
      </c>
      <c r="Z87" s="3">
        <v>6</v>
      </c>
      <c r="AA87" s="3">
        <v>0</v>
      </c>
      <c r="AB87" s="3" t="s">
        <v>673</v>
      </c>
      <c r="AC87" s="3" t="s">
        <v>674</v>
      </c>
      <c r="AD87" s="3" t="s">
        <v>675</v>
      </c>
      <c r="AE87" s="3" t="s">
        <v>676</v>
      </c>
      <c r="AF87" s="3" t="s">
        <v>677</v>
      </c>
      <c r="AG87" s="3"/>
      <c r="AH87" s="3"/>
      <c r="AI87" s="3" t="s">
        <v>64</v>
      </c>
      <c r="AJ87" s="3"/>
      <c r="AK87" s="3" t="s">
        <v>59</v>
      </c>
      <c r="AL87" s="3" t="s">
        <v>678</v>
      </c>
      <c r="AM87" s="3" t="s">
        <v>64</v>
      </c>
      <c r="AN87" s="3"/>
      <c r="AO87" s="3" t="s">
        <v>64</v>
      </c>
      <c r="AP87" s="3"/>
      <c r="AQ87" s="3"/>
      <c r="AR87" s="3"/>
      <c r="AS87" s="3"/>
      <c r="AT87" s="3"/>
      <c r="AU87" s="3"/>
      <c r="AV87" s="3"/>
      <c r="AW87" s="3"/>
      <c r="AX87" s="3" t="s">
        <v>64</v>
      </c>
      <c r="AY87" s="3"/>
    </row>
    <row r="88" spans="1:51" x14ac:dyDescent="0.4">
      <c r="A88" s="1" t="s">
        <v>679</v>
      </c>
      <c r="B88" s="1" t="s">
        <v>680</v>
      </c>
      <c r="C88" s="1" t="s">
        <v>681</v>
      </c>
      <c r="D88" s="1">
        <v>48170</v>
      </c>
      <c r="E88" s="1">
        <f>VLOOKUP([1]!Table3[[#This Row],[Zip Code:]],'[1]ZIp-to-PIHP'!$A$1:$C$189,2,FALSE)</f>
        <v>7</v>
      </c>
      <c r="F88" s="1" t="str">
        <f>VLOOKUP([1]!Table3[[#This Row],[Zip Code:]],'[1]ZIp-to-PIHP'!$A$1:$C$189,3,FALSE)</f>
        <v>Detroit Wayne Integrated Health Network</v>
      </c>
      <c r="G88" s="1" t="s">
        <v>682</v>
      </c>
      <c r="H88" s="1" t="s">
        <v>683</v>
      </c>
      <c r="I88" s="1" t="s">
        <v>241</v>
      </c>
      <c r="J88" s="2" t="s">
        <v>684</v>
      </c>
      <c r="K88" s="1" t="s">
        <v>685</v>
      </c>
      <c r="L88" s="1" t="s">
        <v>11</v>
      </c>
      <c r="M88" s="1" t="s">
        <v>12</v>
      </c>
      <c r="N88" s="1"/>
      <c r="O88" s="1" t="s">
        <v>58</v>
      </c>
      <c r="P88" s="1"/>
      <c r="Q88" s="1" t="s">
        <v>58</v>
      </c>
      <c r="R88" s="1">
        <v>115</v>
      </c>
      <c r="S88" s="1">
        <v>7</v>
      </c>
      <c r="T88" s="1" t="s">
        <v>64</v>
      </c>
      <c r="U88" s="1"/>
      <c r="V88" s="1" t="s">
        <v>64</v>
      </c>
      <c r="W88" s="1"/>
      <c r="X88" s="1" t="s">
        <v>59</v>
      </c>
      <c r="Y88" s="1">
        <v>0</v>
      </c>
      <c r="Z88" s="1">
        <v>0</v>
      </c>
      <c r="AA88" s="1">
        <v>0</v>
      </c>
      <c r="AB88" s="1">
        <v>59</v>
      </c>
      <c r="AC88" s="1">
        <v>59</v>
      </c>
      <c r="AD88" s="1"/>
      <c r="AE88" s="1"/>
      <c r="AF88" s="1" t="s">
        <v>686</v>
      </c>
      <c r="AG88" s="1" t="s">
        <v>687</v>
      </c>
      <c r="AH88" s="1" t="s">
        <v>688</v>
      </c>
      <c r="AI88" s="1" t="s">
        <v>64</v>
      </c>
      <c r="AJ88" s="1"/>
      <c r="AK88" s="1" t="s">
        <v>59</v>
      </c>
      <c r="AL88" s="1" t="s">
        <v>689</v>
      </c>
      <c r="AM88" s="1" t="s">
        <v>59</v>
      </c>
      <c r="AN88" s="1" t="s">
        <v>690</v>
      </c>
      <c r="AO88" s="1" t="s">
        <v>64</v>
      </c>
      <c r="AP88" s="1"/>
      <c r="AQ88" s="1"/>
      <c r="AR88" s="1"/>
      <c r="AS88" s="1"/>
      <c r="AT88" s="1"/>
      <c r="AU88" s="1"/>
      <c r="AV88" s="1"/>
      <c r="AW88" s="1"/>
      <c r="AX88" s="1" t="s">
        <v>75</v>
      </c>
      <c r="AY88" s="1"/>
    </row>
    <row r="89" spans="1:51" x14ac:dyDescent="0.4">
      <c r="A89" s="3" t="s">
        <v>691</v>
      </c>
      <c r="B89" s="3" t="s">
        <v>692</v>
      </c>
      <c r="C89" s="3" t="s">
        <v>693</v>
      </c>
      <c r="D89" s="3">
        <v>48188</v>
      </c>
      <c r="E89" s="3">
        <f>VLOOKUP([1]!Table3[[#This Row],[Zip Code:]],'[1]ZIp-to-PIHP'!$A$1:$C$189,2,FALSE)</f>
        <v>7</v>
      </c>
      <c r="F89" s="3" t="str">
        <f>VLOOKUP([1]!Table3[[#This Row],[Zip Code:]],'[1]ZIp-to-PIHP'!$A$1:$C$189,3,FALSE)</f>
        <v>Detroit Wayne Integrated Health Network</v>
      </c>
      <c r="G89" s="3" t="s">
        <v>391</v>
      </c>
      <c r="H89" s="3" t="s">
        <v>392</v>
      </c>
      <c r="I89" s="3" t="s">
        <v>691</v>
      </c>
      <c r="J89" s="4">
        <v>2484315698</v>
      </c>
      <c r="K89" s="3" t="s">
        <v>393</v>
      </c>
      <c r="L89" s="3" t="s">
        <v>11</v>
      </c>
      <c r="M89" s="3" t="s">
        <v>12</v>
      </c>
      <c r="N89" s="3"/>
      <c r="O89" s="3" t="s">
        <v>58</v>
      </c>
      <c r="P89" s="3"/>
      <c r="Q89" s="3" t="s">
        <v>58</v>
      </c>
      <c r="R89" s="3">
        <v>80</v>
      </c>
      <c r="S89" s="3">
        <v>4</v>
      </c>
      <c r="T89" s="3" t="s">
        <v>59</v>
      </c>
      <c r="U89" s="3"/>
      <c r="V89" s="3"/>
      <c r="W89" s="3"/>
      <c r="X89" s="3"/>
      <c r="Y89" s="3">
        <v>0</v>
      </c>
      <c r="Z89" s="3">
        <v>0</v>
      </c>
      <c r="AA89" s="3">
        <v>0</v>
      </c>
      <c r="AB89" s="3">
        <v>59.99</v>
      </c>
      <c r="AC89" s="3">
        <v>59.99</v>
      </c>
      <c r="AD89" s="3"/>
      <c r="AE89" s="3"/>
      <c r="AF89" s="3">
        <v>45.99</v>
      </c>
      <c r="AG89" s="3">
        <v>40</v>
      </c>
      <c r="AH89" s="3">
        <v>40</v>
      </c>
      <c r="AI89" s="3" t="s">
        <v>64</v>
      </c>
      <c r="AJ89" s="3"/>
      <c r="AK89" s="3" t="s">
        <v>59</v>
      </c>
      <c r="AL89" s="3">
        <v>1000</v>
      </c>
      <c r="AM89" s="3" t="s">
        <v>59</v>
      </c>
      <c r="AN89" s="3"/>
      <c r="AO89" s="3" t="s">
        <v>64</v>
      </c>
      <c r="AP89" s="3"/>
      <c r="AQ89" s="3"/>
      <c r="AR89" s="3"/>
      <c r="AS89" s="3"/>
      <c r="AT89" s="3"/>
      <c r="AU89" s="3"/>
      <c r="AV89" s="3"/>
      <c r="AW89" s="3"/>
      <c r="AX89" s="3" t="s">
        <v>75</v>
      </c>
      <c r="AY89" s="3" t="s">
        <v>394</v>
      </c>
    </row>
    <row r="90" spans="1:51" x14ac:dyDescent="0.4">
      <c r="A90" s="1" t="s">
        <v>694</v>
      </c>
      <c r="B90" s="1" t="s">
        <v>695</v>
      </c>
      <c r="C90" s="1" t="s">
        <v>654</v>
      </c>
      <c r="D90" s="1">
        <v>48174</v>
      </c>
      <c r="E90" s="1">
        <f>VLOOKUP([1]!Table3[[#This Row],[Zip Code:]],'[1]ZIp-to-PIHP'!$A$1:$C$189,2,FALSE)</f>
        <v>7</v>
      </c>
      <c r="F90" s="1" t="str">
        <f>VLOOKUP([1]!Table3[[#This Row],[Zip Code:]],'[1]ZIp-to-PIHP'!$A$1:$C$189,3,FALSE)</f>
        <v>Detroit Wayne Integrated Health Network</v>
      </c>
      <c r="G90" s="1" t="s">
        <v>696</v>
      </c>
      <c r="H90" s="1" t="s">
        <v>697</v>
      </c>
      <c r="I90" s="1" t="s">
        <v>698</v>
      </c>
      <c r="J90" s="2">
        <v>7342621566</v>
      </c>
      <c r="K90" s="1" t="s">
        <v>699</v>
      </c>
      <c r="L90" s="1" t="s">
        <v>11</v>
      </c>
      <c r="M90" s="1" t="s">
        <v>12</v>
      </c>
      <c r="N90" s="1"/>
      <c r="O90" s="1" t="s">
        <v>58</v>
      </c>
      <c r="P90" s="1"/>
      <c r="Q90" s="1" t="s">
        <v>58</v>
      </c>
      <c r="R90" s="1">
        <v>151</v>
      </c>
      <c r="S90" s="1">
        <v>9</v>
      </c>
      <c r="T90" s="1" t="s">
        <v>59</v>
      </c>
      <c r="U90" s="1"/>
      <c r="V90" s="1"/>
      <c r="W90" s="1"/>
      <c r="X90" s="1"/>
      <c r="Y90" s="1">
        <v>4</v>
      </c>
      <c r="Z90" s="1">
        <v>151</v>
      </c>
      <c r="AA90" s="1">
        <v>0</v>
      </c>
      <c r="AB90" s="1">
        <v>156</v>
      </c>
      <c r="AC90" s="1">
        <v>156</v>
      </c>
      <c r="AD90" s="1">
        <v>156</v>
      </c>
      <c r="AE90" s="1"/>
      <c r="AF90" s="1">
        <v>156</v>
      </c>
      <c r="AG90" s="1"/>
      <c r="AH90" s="1"/>
      <c r="AI90" s="1" t="s">
        <v>59</v>
      </c>
      <c r="AJ90" s="1">
        <v>1500</v>
      </c>
      <c r="AK90" s="1" t="s">
        <v>59</v>
      </c>
      <c r="AL90" s="1">
        <v>1500</v>
      </c>
      <c r="AM90" s="1" t="s">
        <v>64</v>
      </c>
      <c r="AN90" s="1"/>
      <c r="AO90" s="1" t="s">
        <v>59</v>
      </c>
      <c r="AP90" s="1" t="s">
        <v>59</v>
      </c>
      <c r="AQ90" s="1"/>
      <c r="AR90" s="1">
        <v>60</v>
      </c>
      <c r="AS90" s="1">
        <v>420</v>
      </c>
      <c r="AT90" s="1">
        <v>1860</v>
      </c>
      <c r="AU90" s="1">
        <v>60</v>
      </c>
      <c r="AV90" s="1">
        <v>420</v>
      </c>
      <c r="AW90" s="1">
        <v>1860</v>
      </c>
      <c r="AX90" s="1" t="s">
        <v>123</v>
      </c>
      <c r="AY90" s="1" t="s">
        <v>700</v>
      </c>
    </row>
    <row r="91" spans="1:51" x14ac:dyDescent="0.4">
      <c r="A91" s="3" t="s">
        <v>701</v>
      </c>
      <c r="B91" s="3" t="s">
        <v>702</v>
      </c>
      <c r="C91" s="3" t="s">
        <v>703</v>
      </c>
      <c r="D91" s="3">
        <v>48111</v>
      </c>
      <c r="E91" s="3">
        <f>VLOOKUP([1]!Table3[[#This Row],[Zip Code:]],'[1]ZIp-to-PIHP'!$A$1:$C$189,2,FALSE)</f>
        <v>7</v>
      </c>
      <c r="F91" s="3" t="str">
        <f>VLOOKUP([1]!Table3[[#This Row],[Zip Code:]],'[1]ZIp-to-PIHP'!$A$1:$C$189,3,FALSE)</f>
        <v>Detroit Wayne Integrated Health Network</v>
      </c>
      <c r="G91" s="3" t="s">
        <v>704</v>
      </c>
      <c r="H91" s="3" t="s">
        <v>705</v>
      </c>
      <c r="I91" s="3" t="s">
        <v>706</v>
      </c>
      <c r="J91" s="4" t="s">
        <v>707</v>
      </c>
      <c r="K91" s="3" t="s">
        <v>708</v>
      </c>
      <c r="L91" s="3" t="s">
        <v>11</v>
      </c>
      <c r="M91" s="3" t="s">
        <v>12</v>
      </c>
      <c r="N91" s="3"/>
      <c r="O91" s="3" t="s">
        <v>58</v>
      </c>
      <c r="P91" s="3"/>
      <c r="Q91" s="3" t="s">
        <v>58</v>
      </c>
      <c r="R91" s="3">
        <v>90</v>
      </c>
      <c r="S91" s="3">
        <v>5</v>
      </c>
      <c r="T91" s="3" t="s">
        <v>59</v>
      </c>
      <c r="U91" s="3" t="s">
        <v>709</v>
      </c>
      <c r="V91" s="3"/>
      <c r="W91" s="3"/>
      <c r="X91" s="3"/>
      <c r="Y91" s="3">
        <v>6</v>
      </c>
      <c r="Z91" s="3">
        <v>0</v>
      </c>
      <c r="AA91" s="3">
        <v>0</v>
      </c>
      <c r="AB91" s="3" t="s">
        <v>176</v>
      </c>
      <c r="AC91" s="3" t="s">
        <v>460</v>
      </c>
      <c r="AD91" s="3"/>
      <c r="AE91" s="3"/>
      <c r="AF91" s="3" t="s">
        <v>176</v>
      </c>
      <c r="AG91" s="3"/>
      <c r="AH91" s="3"/>
      <c r="AI91" s="3" t="s">
        <v>64</v>
      </c>
      <c r="AJ91" s="3"/>
      <c r="AK91" s="3" t="s">
        <v>64</v>
      </c>
      <c r="AL91" s="3"/>
      <c r="AM91" s="3" t="s">
        <v>59</v>
      </c>
      <c r="AN91" s="3" t="s">
        <v>710</v>
      </c>
      <c r="AO91" s="3" t="s">
        <v>64</v>
      </c>
      <c r="AP91" s="3"/>
      <c r="AQ91" s="3"/>
      <c r="AR91" s="3"/>
      <c r="AS91" s="3"/>
      <c r="AT91" s="3"/>
      <c r="AU91" s="3"/>
      <c r="AV91" s="3"/>
      <c r="AW91" s="3"/>
      <c r="AX91" s="3" t="s">
        <v>59</v>
      </c>
      <c r="AY91" s="3"/>
    </row>
    <row r="92" spans="1:51" x14ac:dyDescent="0.4">
      <c r="A92" s="1" t="s">
        <v>711</v>
      </c>
      <c r="B92" s="1" t="s">
        <v>712</v>
      </c>
      <c r="C92" s="1" t="s">
        <v>654</v>
      </c>
      <c r="D92" s="1">
        <v>48174</v>
      </c>
      <c r="E92" s="1">
        <f>VLOOKUP([1]!Table3[[#This Row],[Zip Code:]],'[1]ZIp-to-PIHP'!$A$1:$C$189,2,FALSE)</f>
        <v>7</v>
      </c>
      <c r="F92" s="1" t="str">
        <f>VLOOKUP([1]!Table3[[#This Row],[Zip Code:]],'[1]ZIp-to-PIHP'!$A$1:$C$189,3,FALSE)</f>
        <v>Detroit Wayne Integrated Health Network</v>
      </c>
      <c r="G92" s="1" t="s">
        <v>696</v>
      </c>
      <c r="H92" s="1" t="s">
        <v>697</v>
      </c>
      <c r="I92" s="1" t="s">
        <v>698</v>
      </c>
      <c r="J92" s="2">
        <v>7342621566</v>
      </c>
      <c r="K92" s="1" t="s">
        <v>699</v>
      </c>
      <c r="L92" s="1" t="s">
        <v>11</v>
      </c>
      <c r="M92" s="1" t="s">
        <v>12</v>
      </c>
      <c r="N92" s="1"/>
      <c r="O92" s="1" t="s">
        <v>58</v>
      </c>
      <c r="P92" s="1"/>
      <c r="Q92" s="1" t="s">
        <v>58</v>
      </c>
      <c r="R92" s="1">
        <v>126</v>
      </c>
      <c r="S92" s="1">
        <v>20</v>
      </c>
      <c r="T92" s="1" t="s">
        <v>59</v>
      </c>
      <c r="U92" s="1" t="s">
        <v>713</v>
      </c>
      <c r="V92" s="1"/>
      <c r="W92" s="1"/>
      <c r="X92" s="1"/>
      <c r="Y92" s="1">
        <v>30</v>
      </c>
      <c r="Z92" s="1">
        <v>10</v>
      </c>
      <c r="AA92" s="1">
        <v>0</v>
      </c>
      <c r="AB92" s="1">
        <v>136</v>
      </c>
      <c r="AC92" s="1">
        <v>136</v>
      </c>
      <c r="AD92" s="1">
        <v>176</v>
      </c>
      <c r="AE92" s="1"/>
      <c r="AF92" s="1">
        <v>99</v>
      </c>
      <c r="AG92" s="1"/>
      <c r="AH92" s="1"/>
      <c r="AI92" s="1" t="s">
        <v>59</v>
      </c>
      <c r="AJ92" s="1">
        <v>1000</v>
      </c>
      <c r="AK92" s="1" t="s">
        <v>59</v>
      </c>
      <c r="AL92" s="1">
        <v>1000</v>
      </c>
      <c r="AM92" s="1" t="s">
        <v>64</v>
      </c>
      <c r="AN92" s="1"/>
      <c r="AO92" s="1" t="s">
        <v>59</v>
      </c>
      <c r="AP92" s="1" t="s">
        <v>59</v>
      </c>
      <c r="AQ92" s="1"/>
      <c r="AR92" s="1">
        <v>60</v>
      </c>
      <c r="AS92" s="1">
        <v>420</v>
      </c>
      <c r="AT92" s="1">
        <v>1860</v>
      </c>
      <c r="AU92" s="1">
        <v>60</v>
      </c>
      <c r="AV92" s="1">
        <v>420</v>
      </c>
      <c r="AW92" s="1">
        <v>1860</v>
      </c>
      <c r="AX92" s="1" t="s">
        <v>123</v>
      </c>
      <c r="AY92" s="1" t="s">
        <v>714</v>
      </c>
    </row>
    <row r="93" spans="1:51" x14ac:dyDescent="0.4">
      <c r="A93" s="3" t="s">
        <v>715</v>
      </c>
      <c r="B93" s="3" t="s">
        <v>716</v>
      </c>
      <c r="C93" s="3" t="s">
        <v>654</v>
      </c>
      <c r="D93" s="3">
        <v>48174</v>
      </c>
      <c r="E93" s="3">
        <f>VLOOKUP([1]!Table3[[#This Row],[Zip Code:]],'[1]ZIp-to-PIHP'!$A$1:$C$189,2,FALSE)</f>
        <v>7</v>
      </c>
      <c r="F93" s="3" t="str">
        <f>VLOOKUP([1]!Table3[[#This Row],[Zip Code:]],'[1]ZIp-to-PIHP'!$A$1:$C$189,3,FALSE)</f>
        <v>Detroit Wayne Integrated Health Network</v>
      </c>
      <c r="G93" s="3" t="s">
        <v>696</v>
      </c>
      <c r="H93" s="3" t="s">
        <v>697</v>
      </c>
      <c r="I93" s="3" t="s">
        <v>698</v>
      </c>
      <c r="J93" s="4">
        <v>7342621566</v>
      </c>
      <c r="K93" s="3" t="s">
        <v>699</v>
      </c>
      <c r="L93" s="3" t="s">
        <v>11</v>
      </c>
      <c r="M93" s="3" t="s">
        <v>12</v>
      </c>
      <c r="N93" s="3"/>
      <c r="O93" s="3" t="s">
        <v>58</v>
      </c>
      <c r="P93" s="3"/>
      <c r="Q93" s="3" t="s">
        <v>58</v>
      </c>
      <c r="R93" s="3">
        <v>100</v>
      </c>
      <c r="S93" s="3">
        <v>6</v>
      </c>
      <c r="T93" s="3" t="s">
        <v>59</v>
      </c>
      <c r="U93" s="3" t="s">
        <v>717</v>
      </c>
      <c r="V93" s="3"/>
      <c r="W93" s="3"/>
      <c r="X93" s="3"/>
      <c r="Y93" s="3">
        <v>24</v>
      </c>
      <c r="Z93" s="3">
        <v>6</v>
      </c>
      <c r="AA93" s="3">
        <v>0</v>
      </c>
      <c r="AB93" s="3">
        <v>136</v>
      </c>
      <c r="AC93" s="3">
        <v>136</v>
      </c>
      <c r="AD93" s="3">
        <v>176</v>
      </c>
      <c r="AE93" s="3" t="s">
        <v>245</v>
      </c>
      <c r="AF93" s="3"/>
      <c r="AG93" s="3"/>
      <c r="AH93" s="3">
        <v>99</v>
      </c>
      <c r="AI93" s="3" t="s">
        <v>59</v>
      </c>
      <c r="AJ93" s="3">
        <v>2000</v>
      </c>
      <c r="AK93" s="3" t="s">
        <v>59</v>
      </c>
      <c r="AL93" s="3">
        <v>2000</v>
      </c>
      <c r="AM93" s="3" t="s">
        <v>64</v>
      </c>
      <c r="AN93" s="3"/>
      <c r="AO93" s="3" t="s">
        <v>59</v>
      </c>
      <c r="AP93" s="3" t="s">
        <v>59</v>
      </c>
      <c r="AQ93" s="3"/>
      <c r="AR93" s="3">
        <v>60</v>
      </c>
      <c r="AS93" s="3">
        <v>420</v>
      </c>
      <c r="AT93" s="3">
        <v>1860</v>
      </c>
      <c r="AU93" s="3">
        <v>60</v>
      </c>
      <c r="AV93" s="3">
        <v>420</v>
      </c>
      <c r="AW93" s="3">
        <v>1860</v>
      </c>
      <c r="AX93" s="3" t="s">
        <v>123</v>
      </c>
      <c r="AY93" s="3" t="s">
        <v>718</v>
      </c>
    </row>
    <row r="94" spans="1:51" x14ac:dyDescent="0.4">
      <c r="A94" s="1" t="s">
        <v>719</v>
      </c>
      <c r="B94" s="1" t="s">
        <v>720</v>
      </c>
      <c r="C94" s="1" t="s">
        <v>703</v>
      </c>
      <c r="D94" s="1">
        <v>48111</v>
      </c>
      <c r="E94" s="1">
        <f>VLOOKUP([1]!Table3[[#This Row],[Zip Code:]],'[1]ZIp-to-PIHP'!$A$1:$C$189,2,FALSE)</f>
        <v>7</v>
      </c>
      <c r="F94" s="1" t="str">
        <f>VLOOKUP([1]!Table3[[#This Row],[Zip Code:]],'[1]ZIp-to-PIHP'!$A$1:$C$189,3,FALSE)</f>
        <v>Detroit Wayne Integrated Health Network</v>
      </c>
      <c r="G94" s="1" t="s">
        <v>704</v>
      </c>
      <c r="H94" s="1" t="s">
        <v>705</v>
      </c>
      <c r="I94" s="1" t="s">
        <v>706</v>
      </c>
      <c r="J94" s="2" t="s">
        <v>707</v>
      </c>
      <c r="K94" s="1" t="s">
        <v>708</v>
      </c>
      <c r="L94" s="1" t="s">
        <v>11</v>
      </c>
      <c r="M94" s="1" t="s">
        <v>12</v>
      </c>
      <c r="N94" s="1"/>
      <c r="O94" s="1" t="s">
        <v>58</v>
      </c>
      <c r="P94" s="1"/>
      <c r="Q94" s="1" t="s">
        <v>58</v>
      </c>
      <c r="R94" s="1">
        <v>108</v>
      </c>
      <c r="S94" s="1">
        <v>11</v>
      </c>
      <c r="T94" s="1" t="s">
        <v>59</v>
      </c>
      <c r="U94" s="1" t="s">
        <v>721</v>
      </c>
      <c r="V94" s="1"/>
      <c r="W94" s="1"/>
      <c r="X94" s="1"/>
      <c r="Y94" s="1">
        <v>10</v>
      </c>
      <c r="Z94" s="1">
        <v>8</v>
      </c>
      <c r="AA94" s="1">
        <v>15</v>
      </c>
      <c r="AB94" s="1" t="s">
        <v>286</v>
      </c>
      <c r="AC94" s="1" t="s">
        <v>623</v>
      </c>
      <c r="AD94" s="1" t="s">
        <v>623</v>
      </c>
      <c r="AE94" s="1" t="s">
        <v>623</v>
      </c>
      <c r="AF94" s="1" t="s">
        <v>286</v>
      </c>
      <c r="AG94" s="1"/>
      <c r="AH94" s="1"/>
      <c r="AI94" s="1" t="s">
        <v>59</v>
      </c>
      <c r="AJ94" s="1" t="s">
        <v>722</v>
      </c>
      <c r="AK94" s="1" t="s">
        <v>59</v>
      </c>
      <c r="AL94" s="1" t="s">
        <v>723</v>
      </c>
      <c r="AM94" s="1" t="s">
        <v>59</v>
      </c>
      <c r="AN94" s="1" t="s">
        <v>724</v>
      </c>
      <c r="AO94" s="1" t="s">
        <v>64</v>
      </c>
      <c r="AP94" s="1"/>
      <c r="AQ94" s="1"/>
      <c r="AR94" s="1"/>
      <c r="AS94" s="1"/>
      <c r="AT94" s="1"/>
      <c r="AU94" s="1"/>
      <c r="AV94" s="1"/>
      <c r="AW94" s="1"/>
      <c r="AX94" s="1" t="s">
        <v>59</v>
      </c>
      <c r="AY94" s="1" t="s">
        <v>725</v>
      </c>
    </row>
    <row r="95" spans="1:51" x14ac:dyDescent="0.4">
      <c r="A95" s="3" t="s">
        <v>726</v>
      </c>
      <c r="B95" s="3" t="s">
        <v>727</v>
      </c>
      <c r="C95" s="3" t="s">
        <v>728</v>
      </c>
      <c r="D95" s="3">
        <v>48150</v>
      </c>
      <c r="E95" s="3">
        <f>VLOOKUP([1]!Table3[[#This Row],[Zip Code:]],'[1]ZIp-to-PIHP'!$A$1:$C$189,2,FALSE)</f>
        <v>7</v>
      </c>
      <c r="F95" s="3" t="str">
        <f>VLOOKUP([1]!Table3[[#This Row],[Zip Code:]],'[1]ZIp-to-PIHP'!$A$1:$C$189,3,FALSE)</f>
        <v>Detroit Wayne Integrated Health Network</v>
      </c>
      <c r="G95" s="3" t="s">
        <v>108</v>
      </c>
      <c r="H95" s="3" t="s">
        <v>471</v>
      </c>
      <c r="I95" s="3" t="s">
        <v>56</v>
      </c>
      <c r="J95" s="4" t="s">
        <v>729</v>
      </c>
      <c r="K95" s="3" t="s">
        <v>472</v>
      </c>
      <c r="L95" s="3" t="s">
        <v>11</v>
      </c>
      <c r="M95" s="3" t="s">
        <v>12</v>
      </c>
      <c r="N95" s="3"/>
      <c r="O95" s="3" t="s">
        <v>58</v>
      </c>
      <c r="P95" s="3"/>
      <c r="Q95" s="3" t="s">
        <v>58</v>
      </c>
      <c r="R95" s="3">
        <v>100</v>
      </c>
      <c r="S95" s="3">
        <v>13</v>
      </c>
      <c r="T95" s="3" t="s">
        <v>59</v>
      </c>
      <c r="U95" s="3" t="s">
        <v>473</v>
      </c>
      <c r="V95" s="3"/>
      <c r="W95" s="3"/>
      <c r="X95" s="3"/>
      <c r="Y95" s="3">
        <v>9</v>
      </c>
      <c r="Z95" s="3">
        <v>26</v>
      </c>
      <c r="AA95" s="3">
        <v>0</v>
      </c>
      <c r="AB95" s="3">
        <v>89</v>
      </c>
      <c r="AC95" s="3">
        <v>89</v>
      </c>
      <c r="AD95" s="3">
        <v>99</v>
      </c>
      <c r="AE95" s="3"/>
      <c r="AF95" s="3">
        <v>84</v>
      </c>
      <c r="AG95" s="3">
        <v>79</v>
      </c>
      <c r="AH95" s="3">
        <v>74</v>
      </c>
      <c r="AI95" s="3" t="s">
        <v>64</v>
      </c>
      <c r="AJ95" s="3"/>
      <c r="AK95" s="3" t="s">
        <v>59</v>
      </c>
      <c r="AL95" s="3">
        <v>750</v>
      </c>
      <c r="AM95" s="3" t="s">
        <v>59</v>
      </c>
      <c r="AN95" s="3"/>
      <c r="AO95" s="3" t="s">
        <v>64</v>
      </c>
      <c r="AP95" s="3"/>
      <c r="AQ95" s="3"/>
      <c r="AR95" s="3"/>
      <c r="AS95" s="3"/>
      <c r="AT95" s="3"/>
      <c r="AU95" s="3"/>
      <c r="AV95" s="3"/>
      <c r="AW95" s="3"/>
      <c r="AX95" s="3" t="s">
        <v>59</v>
      </c>
      <c r="AY95" s="3"/>
    </row>
    <row r="96" spans="1:51" x14ac:dyDescent="0.4">
      <c r="A96" s="1" t="s">
        <v>730</v>
      </c>
      <c r="B96" s="1" t="s">
        <v>731</v>
      </c>
      <c r="C96" s="1" t="s">
        <v>728</v>
      </c>
      <c r="D96" s="1">
        <v>48150</v>
      </c>
      <c r="E96" s="1">
        <f>VLOOKUP([1]!Table3[[#This Row],[Zip Code:]],'[1]ZIp-to-PIHP'!$A$1:$C$189,2,FALSE)</f>
        <v>7</v>
      </c>
      <c r="F96" s="1" t="str">
        <f>VLOOKUP([1]!Table3[[#This Row],[Zip Code:]],'[1]ZIp-to-PIHP'!$A$1:$C$189,3,FALSE)</f>
        <v>Detroit Wayne Integrated Health Network</v>
      </c>
      <c r="G96" s="1" t="s">
        <v>277</v>
      </c>
      <c r="H96" s="1" t="s">
        <v>278</v>
      </c>
      <c r="I96" s="1" t="s">
        <v>732</v>
      </c>
      <c r="J96" s="2" t="s">
        <v>280</v>
      </c>
      <c r="K96" s="1" t="s">
        <v>434</v>
      </c>
      <c r="L96" s="1" t="s">
        <v>11</v>
      </c>
      <c r="M96" s="1" t="s">
        <v>12</v>
      </c>
      <c r="N96" s="1"/>
      <c r="O96" s="1" t="s">
        <v>58</v>
      </c>
      <c r="P96" s="1"/>
      <c r="Q96" s="1" t="s">
        <v>58</v>
      </c>
      <c r="R96" s="1">
        <v>127</v>
      </c>
      <c r="S96" s="1">
        <v>6</v>
      </c>
      <c r="T96" s="1" t="s">
        <v>59</v>
      </c>
      <c r="U96" s="1"/>
      <c r="V96" s="1"/>
      <c r="W96" s="1"/>
      <c r="X96" s="1"/>
      <c r="Y96" s="1">
        <v>0</v>
      </c>
      <c r="Z96" s="1">
        <v>127</v>
      </c>
      <c r="AA96" s="1">
        <v>0</v>
      </c>
      <c r="AB96" s="1"/>
      <c r="AC96" s="1"/>
      <c r="AD96" s="1"/>
      <c r="AE96" s="1"/>
      <c r="AF96" s="1"/>
      <c r="AG96" s="1"/>
      <c r="AH96" s="1"/>
      <c r="AI96" s="1" t="s">
        <v>64</v>
      </c>
      <c r="AJ96" s="1"/>
      <c r="AK96" s="1" t="s">
        <v>64</v>
      </c>
      <c r="AL96" s="1"/>
      <c r="AM96" s="1" t="s">
        <v>64</v>
      </c>
      <c r="AN96" s="1" t="s">
        <v>733</v>
      </c>
      <c r="AO96" s="1" t="s">
        <v>64</v>
      </c>
      <c r="AP96" s="1"/>
      <c r="AQ96" s="1"/>
      <c r="AR96" s="1"/>
      <c r="AS96" s="1"/>
      <c r="AT96" s="1"/>
      <c r="AU96" s="1"/>
      <c r="AV96" s="1"/>
      <c r="AW96" s="1"/>
      <c r="AX96" s="1" t="s">
        <v>64</v>
      </c>
      <c r="AY96" s="1"/>
    </row>
    <row r="97" spans="1:51" x14ac:dyDescent="0.4">
      <c r="A97" s="3" t="s">
        <v>734</v>
      </c>
      <c r="B97" s="3" t="s">
        <v>735</v>
      </c>
      <c r="C97" s="3" t="s">
        <v>728</v>
      </c>
      <c r="D97" s="3">
        <v>48150</v>
      </c>
      <c r="E97" s="3">
        <f>VLOOKUP([1]!Table3[[#This Row],[Zip Code:]],'[1]ZIp-to-PIHP'!$A$1:$C$189,2,FALSE)</f>
        <v>7</v>
      </c>
      <c r="F97" s="3" t="str">
        <f>VLOOKUP([1]!Table3[[#This Row],[Zip Code:]],'[1]ZIp-to-PIHP'!$A$1:$C$189,3,FALSE)</f>
        <v>Detroit Wayne Integrated Health Network</v>
      </c>
      <c r="G97" s="3" t="s">
        <v>736</v>
      </c>
      <c r="H97" s="3" t="s">
        <v>737</v>
      </c>
      <c r="I97" s="3" t="s">
        <v>71</v>
      </c>
      <c r="J97" s="4">
        <v>7348916012</v>
      </c>
      <c r="K97" s="3" t="s">
        <v>738</v>
      </c>
      <c r="L97" s="3" t="s">
        <v>11</v>
      </c>
      <c r="M97" s="3" t="s">
        <v>12</v>
      </c>
      <c r="N97" s="3"/>
      <c r="O97" s="3" t="s">
        <v>58</v>
      </c>
      <c r="P97" s="3"/>
      <c r="Q97" s="3" t="s">
        <v>58</v>
      </c>
      <c r="R97" s="3">
        <v>90</v>
      </c>
      <c r="S97" s="3">
        <v>5</v>
      </c>
      <c r="T97" s="3" t="s">
        <v>59</v>
      </c>
      <c r="U97" s="3"/>
      <c r="V97" s="3"/>
      <c r="W97" s="3"/>
      <c r="X97" s="3"/>
      <c r="Y97" s="3">
        <v>8</v>
      </c>
      <c r="Z97" s="3">
        <v>4</v>
      </c>
      <c r="AA97" s="3">
        <v>6</v>
      </c>
      <c r="AB97" s="3" t="s">
        <v>739</v>
      </c>
      <c r="AC97" s="3" t="s">
        <v>266</v>
      </c>
      <c r="AD97" s="3" t="s">
        <v>740</v>
      </c>
      <c r="AE97" s="3" t="s">
        <v>741</v>
      </c>
      <c r="AF97" s="3" t="s">
        <v>742</v>
      </c>
      <c r="AG97" s="3" t="s">
        <v>743</v>
      </c>
      <c r="AH97" s="3" t="s">
        <v>744</v>
      </c>
      <c r="AI97" s="3" t="s">
        <v>59</v>
      </c>
      <c r="AJ97" s="3" t="s">
        <v>745</v>
      </c>
      <c r="AK97" s="3" t="s">
        <v>59</v>
      </c>
      <c r="AL97" s="3" t="s">
        <v>746</v>
      </c>
      <c r="AM97" s="3" t="s">
        <v>59</v>
      </c>
      <c r="AN97" s="3" t="s">
        <v>747</v>
      </c>
      <c r="AO97" s="3" t="s">
        <v>59</v>
      </c>
      <c r="AP97" s="3" t="s">
        <v>59</v>
      </c>
      <c r="AQ97" s="3" t="s">
        <v>748</v>
      </c>
      <c r="AR97" s="3"/>
      <c r="AS97" s="3"/>
      <c r="AT97" s="3"/>
      <c r="AU97" s="3" t="s">
        <v>749</v>
      </c>
      <c r="AV97" s="3" t="s">
        <v>750</v>
      </c>
      <c r="AW97" s="3" t="s">
        <v>751</v>
      </c>
      <c r="AX97" s="3" t="s">
        <v>123</v>
      </c>
      <c r="AY97" s="3" t="s">
        <v>752</v>
      </c>
    </row>
    <row r="98" spans="1:51" x14ac:dyDescent="0.4">
      <c r="A98" s="1" t="s">
        <v>382</v>
      </c>
      <c r="B98" s="1" t="s">
        <v>753</v>
      </c>
      <c r="C98" s="1" t="s">
        <v>754</v>
      </c>
      <c r="D98" s="1">
        <v>48180</v>
      </c>
      <c r="E98" s="1">
        <f>VLOOKUP([1]!Table3[[#This Row],[Zip Code:]],'[1]ZIp-to-PIHP'!$A$1:$C$189,2,FALSE)</f>
        <v>7</v>
      </c>
      <c r="F98" s="1" t="str">
        <f>VLOOKUP([1]!Table3[[#This Row],[Zip Code:]],'[1]ZIp-to-PIHP'!$A$1:$C$189,3,FALSE)</f>
        <v>Detroit Wayne Integrated Health Network</v>
      </c>
      <c r="G98" s="1" t="s">
        <v>385</v>
      </c>
      <c r="H98" s="1" t="s">
        <v>386</v>
      </c>
      <c r="I98" s="1" t="s">
        <v>203</v>
      </c>
      <c r="J98" s="2">
        <v>2488660505</v>
      </c>
      <c r="K98" s="1" t="s">
        <v>387</v>
      </c>
      <c r="L98" s="1" t="s">
        <v>11</v>
      </c>
      <c r="M98" s="1" t="s">
        <v>12</v>
      </c>
      <c r="N98" s="1"/>
      <c r="O98" s="1" t="s">
        <v>58</v>
      </c>
      <c r="P98" s="1"/>
      <c r="Q98" s="1" t="s">
        <v>58</v>
      </c>
      <c r="R98" s="1">
        <v>110</v>
      </c>
      <c r="S98" s="1">
        <v>7</v>
      </c>
      <c r="T98" s="1" t="s">
        <v>59</v>
      </c>
      <c r="U98" s="1"/>
      <c r="V98" s="1"/>
      <c r="W98" s="1"/>
      <c r="X98" s="1"/>
      <c r="Y98" s="1">
        <v>0</v>
      </c>
      <c r="Z98" s="1">
        <v>0</v>
      </c>
      <c r="AA98" s="1">
        <v>0</v>
      </c>
      <c r="AB98" s="1">
        <v>50</v>
      </c>
      <c r="AC98" s="1">
        <v>50</v>
      </c>
      <c r="AD98" s="1"/>
      <c r="AE98" s="1"/>
      <c r="AF98" s="1">
        <v>50</v>
      </c>
      <c r="AG98" s="1"/>
      <c r="AH98" s="1"/>
      <c r="AI98" s="1" t="s">
        <v>64</v>
      </c>
      <c r="AJ98" s="1"/>
      <c r="AK98" s="1" t="s">
        <v>64</v>
      </c>
      <c r="AL98" s="1"/>
      <c r="AM98" s="1" t="s">
        <v>64</v>
      </c>
      <c r="AN98" s="1"/>
      <c r="AO98" s="1" t="s">
        <v>64</v>
      </c>
      <c r="AP98" s="1"/>
      <c r="AQ98" s="1"/>
      <c r="AR98" s="1"/>
      <c r="AS98" s="1"/>
      <c r="AT98" s="1"/>
      <c r="AU98" s="1"/>
      <c r="AV98" s="1"/>
      <c r="AW98" s="1"/>
      <c r="AX98" s="1" t="s">
        <v>64</v>
      </c>
      <c r="AY98" s="1" t="s">
        <v>388</v>
      </c>
    </row>
    <row r="99" spans="1:51" x14ac:dyDescent="0.4">
      <c r="A99" s="3" t="s">
        <v>382</v>
      </c>
      <c r="B99" s="3" t="s">
        <v>755</v>
      </c>
      <c r="C99" s="3" t="s">
        <v>756</v>
      </c>
      <c r="D99" s="3">
        <v>48124</v>
      </c>
      <c r="E99" s="3">
        <f>VLOOKUP([1]!Table3[[#This Row],[Zip Code:]],'[1]ZIp-to-PIHP'!$A$1:$C$189,2,FALSE)</f>
        <v>7</v>
      </c>
      <c r="F99" s="3" t="str">
        <f>VLOOKUP([1]!Table3[[#This Row],[Zip Code:]],'[1]ZIp-to-PIHP'!$A$1:$C$189,3,FALSE)</f>
        <v>Detroit Wayne Integrated Health Network</v>
      </c>
      <c r="G99" s="3" t="s">
        <v>385</v>
      </c>
      <c r="H99" s="3" t="s">
        <v>386</v>
      </c>
      <c r="I99" s="3" t="s">
        <v>203</v>
      </c>
      <c r="J99" s="4">
        <v>2488660505</v>
      </c>
      <c r="K99" s="3" t="s">
        <v>387</v>
      </c>
      <c r="L99" s="3" t="s">
        <v>11</v>
      </c>
      <c r="M99" s="3" t="s">
        <v>12</v>
      </c>
      <c r="N99" s="3"/>
      <c r="O99" s="3" t="s">
        <v>58</v>
      </c>
      <c r="P99" s="3"/>
      <c r="Q99" s="3" t="s">
        <v>58</v>
      </c>
      <c r="R99" s="3">
        <v>110</v>
      </c>
      <c r="S99" s="3">
        <v>7</v>
      </c>
      <c r="T99" s="3" t="s">
        <v>59</v>
      </c>
      <c r="U99" s="3"/>
      <c r="V99" s="3"/>
      <c r="W99" s="3"/>
      <c r="X99" s="3"/>
      <c r="Y99" s="3">
        <v>0</v>
      </c>
      <c r="Z99" s="3">
        <v>0</v>
      </c>
      <c r="AA99" s="3">
        <v>0</v>
      </c>
      <c r="AB99" s="3">
        <v>50</v>
      </c>
      <c r="AC99" s="3">
        <v>50</v>
      </c>
      <c r="AD99" s="3"/>
      <c r="AE99" s="3"/>
      <c r="AF99" s="3">
        <v>50</v>
      </c>
      <c r="AG99" s="3"/>
      <c r="AH99" s="3"/>
      <c r="AI99" s="3" t="s">
        <v>64</v>
      </c>
      <c r="AJ99" s="3"/>
      <c r="AK99" s="3" t="s">
        <v>64</v>
      </c>
      <c r="AL99" s="3"/>
      <c r="AM99" s="3" t="s">
        <v>64</v>
      </c>
      <c r="AN99" s="3"/>
      <c r="AO99" s="3" t="s">
        <v>64</v>
      </c>
      <c r="AP99" s="3"/>
      <c r="AQ99" s="3"/>
      <c r="AR99" s="3"/>
      <c r="AS99" s="3"/>
      <c r="AT99" s="3"/>
      <c r="AU99" s="3"/>
      <c r="AV99" s="3"/>
      <c r="AW99" s="3"/>
      <c r="AX99" s="3" t="s">
        <v>64</v>
      </c>
      <c r="AY99" s="3" t="s">
        <v>388</v>
      </c>
    </row>
    <row r="100" spans="1:51" x14ac:dyDescent="0.4">
      <c r="A100" s="1" t="s">
        <v>757</v>
      </c>
      <c r="B100" s="1" t="s">
        <v>758</v>
      </c>
      <c r="C100" s="1" t="s">
        <v>759</v>
      </c>
      <c r="D100" s="1">
        <v>48122</v>
      </c>
      <c r="E100" s="1">
        <f>VLOOKUP([1]!Table3[[#This Row],[Zip Code:]],'[1]ZIp-to-PIHP'!$A$1:$C$189,2,FALSE)</f>
        <v>7</v>
      </c>
      <c r="F100" s="1" t="str">
        <f>VLOOKUP([1]!Table3[[#This Row],[Zip Code:]],'[1]ZIp-to-PIHP'!$A$1:$C$189,3,FALSE)</f>
        <v>Detroit Wayne Integrated Health Network</v>
      </c>
      <c r="G100" s="1" t="s">
        <v>277</v>
      </c>
      <c r="H100" s="1" t="s">
        <v>278</v>
      </c>
      <c r="I100" s="1" t="s">
        <v>279</v>
      </c>
      <c r="J100" s="2" t="s">
        <v>280</v>
      </c>
      <c r="K100" s="1" t="s">
        <v>281</v>
      </c>
      <c r="L100" s="1" t="s">
        <v>11</v>
      </c>
      <c r="M100" s="1" t="s">
        <v>12</v>
      </c>
      <c r="N100" s="1"/>
      <c r="O100" s="1" t="s">
        <v>58</v>
      </c>
      <c r="P100" s="1"/>
      <c r="Q100" s="1" t="s">
        <v>58</v>
      </c>
      <c r="R100" s="1">
        <v>50</v>
      </c>
      <c r="S100" s="1">
        <v>6</v>
      </c>
      <c r="T100" s="1" t="s">
        <v>59</v>
      </c>
      <c r="U100" s="1"/>
      <c r="V100" s="1"/>
      <c r="W100" s="1"/>
      <c r="X100" s="1"/>
      <c r="Y100" s="1">
        <v>0</v>
      </c>
      <c r="Z100" s="1">
        <v>6</v>
      </c>
      <c r="AA100" s="1">
        <v>0</v>
      </c>
      <c r="AB100" s="1"/>
      <c r="AC100" s="1"/>
      <c r="AD100" s="1"/>
      <c r="AE100" s="1"/>
      <c r="AF100" s="1"/>
      <c r="AG100" s="1"/>
      <c r="AH100" s="1"/>
      <c r="AI100" s="1" t="s">
        <v>64</v>
      </c>
      <c r="AJ100" s="1"/>
      <c r="AK100" s="1" t="s">
        <v>64</v>
      </c>
      <c r="AL100" s="1"/>
      <c r="AM100" s="1" t="s">
        <v>64</v>
      </c>
      <c r="AN100" s="1" t="s">
        <v>282</v>
      </c>
      <c r="AO100" s="1" t="s">
        <v>64</v>
      </c>
      <c r="AP100" s="1"/>
      <c r="AQ100" s="1"/>
      <c r="AR100" s="1"/>
      <c r="AS100" s="1"/>
      <c r="AT100" s="1"/>
      <c r="AU100" s="1"/>
      <c r="AV100" s="1"/>
      <c r="AW100" s="1"/>
      <c r="AX100" s="1" t="s">
        <v>64</v>
      </c>
      <c r="AY100" s="1"/>
    </row>
    <row r="101" spans="1:51" x14ac:dyDescent="0.4">
      <c r="A101" s="3" t="s">
        <v>760</v>
      </c>
      <c r="B101" s="3" t="s">
        <v>761</v>
      </c>
      <c r="C101" s="3" t="s">
        <v>669</v>
      </c>
      <c r="D101" s="3">
        <v>48124</v>
      </c>
      <c r="E101" s="3">
        <f>VLOOKUP([1]!Table3[[#This Row],[Zip Code:]],'[1]ZIp-to-PIHP'!$A$1:$C$189,2,FALSE)</f>
        <v>7</v>
      </c>
      <c r="F101" s="3" t="str">
        <f>VLOOKUP([1]!Table3[[#This Row],[Zip Code:]],'[1]ZIp-to-PIHP'!$A$1:$C$189,3,FALSE)</f>
        <v>Detroit Wayne Integrated Health Network</v>
      </c>
      <c r="G101" s="3" t="s">
        <v>277</v>
      </c>
      <c r="H101" s="3" t="s">
        <v>278</v>
      </c>
      <c r="I101" s="3" t="s">
        <v>279</v>
      </c>
      <c r="J101" s="4" t="s">
        <v>280</v>
      </c>
      <c r="K101" s="3" t="s">
        <v>281</v>
      </c>
      <c r="L101" s="3" t="s">
        <v>11</v>
      </c>
      <c r="M101" s="3" t="s">
        <v>12</v>
      </c>
      <c r="N101" s="3"/>
      <c r="O101" s="3" t="s">
        <v>58</v>
      </c>
      <c r="P101" s="3"/>
      <c r="Q101" s="3" t="s">
        <v>58</v>
      </c>
      <c r="R101" s="3">
        <v>111</v>
      </c>
      <c r="S101" s="3">
        <v>6</v>
      </c>
      <c r="T101" s="3" t="s">
        <v>59</v>
      </c>
      <c r="U101" s="3"/>
      <c r="V101" s="3"/>
      <c r="W101" s="3"/>
      <c r="X101" s="3"/>
      <c r="Y101" s="3">
        <v>0</v>
      </c>
      <c r="Z101" s="3">
        <v>0</v>
      </c>
      <c r="AA101" s="3">
        <v>0</v>
      </c>
      <c r="AB101" s="3"/>
      <c r="AC101" s="3"/>
      <c r="AD101" s="3"/>
      <c r="AE101" s="3"/>
      <c r="AF101" s="3"/>
      <c r="AG101" s="3"/>
      <c r="AH101" s="3"/>
      <c r="AI101" s="3" t="s">
        <v>64</v>
      </c>
      <c r="AJ101" s="3"/>
      <c r="AK101" s="3" t="s">
        <v>64</v>
      </c>
      <c r="AL101" s="3"/>
      <c r="AM101" s="3" t="s">
        <v>64</v>
      </c>
      <c r="AN101" s="3" t="s">
        <v>282</v>
      </c>
      <c r="AO101" s="3" t="s">
        <v>64</v>
      </c>
      <c r="AP101" s="3"/>
      <c r="AQ101" s="3"/>
      <c r="AR101" s="3"/>
      <c r="AS101" s="3"/>
      <c r="AT101" s="3"/>
      <c r="AU101" s="3"/>
      <c r="AV101" s="3"/>
      <c r="AW101" s="3"/>
      <c r="AX101" s="3" t="s">
        <v>64</v>
      </c>
      <c r="AY101" s="3"/>
    </row>
    <row r="102" spans="1:51" x14ac:dyDescent="0.4">
      <c r="A102" s="1" t="s">
        <v>762</v>
      </c>
      <c r="B102" s="1" t="s">
        <v>763</v>
      </c>
      <c r="C102" s="1" t="s">
        <v>681</v>
      </c>
      <c r="D102" s="1">
        <v>48170</v>
      </c>
      <c r="E102" s="1">
        <f>VLOOKUP([1]!Table3[[#This Row],[Zip Code:]],'[1]ZIp-to-PIHP'!$A$1:$C$189,2,FALSE)</f>
        <v>7</v>
      </c>
      <c r="F102" s="1" t="str">
        <f>VLOOKUP([1]!Table3[[#This Row],[Zip Code:]],'[1]ZIp-to-PIHP'!$A$1:$C$189,3,FALSE)</f>
        <v>Detroit Wayne Integrated Health Network</v>
      </c>
      <c r="G102" s="1" t="s">
        <v>277</v>
      </c>
      <c r="H102" s="1" t="s">
        <v>278</v>
      </c>
      <c r="I102" s="1" t="s">
        <v>279</v>
      </c>
      <c r="J102" s="2" t="s">
        <v>280</v>
      </c>
      <c r="K102" s="1" t="s">
        <v>281</v>
      </c>
      <c r="L102" s="1" t="s">
        <v>11</v>
      </c>
      <c r="M102" s="1" t="s">
        <v>12</v>
      </c>
      <c r="N102" s="1"/>
      <c r="O102" s="1" t="s">
        <v>58</v>
      </c>
      <c r="P102" s="1"/>
      <c r="Q102" s="1" t="s">
        <v>58</v>
      </c>
      <c r="R102" s="1">
        <v>109</v>
      </c>
      <c r="S102" s="1">
        <v>6</v>
      </c>
      <c r="T102" s="1" t="s">
        <v>59</v>
      </c>
      <c r="U102" s="1"/>
      <c r="V102" s="1"/>
      <c r="W102" s="1"/>
      <c r="X102" s="1"/>
      <c r="Y102" s="1">
        <v>0</v>
      </c>
      <c r="Z102" s="1">
        <v>0</v>
      </c>
      <c r="AA102" s="1">
        <v>0</v>
      </c>
      <c r="AB102" s="1"/>
      <c r="AC102" s="1"/>
      <c r="AD102" s="1"/>
      <c r="AE102" s="1"/>
      <c r="AF102" s="1"/>
      <c r="AG102" s="1"/>
      <c r="AH102" s="1"/>
      <c r="AI102" s="1" t="s">
        <v>64</v>
      </c>
      <c r="AJ102" s="1" t="s">
        <v>282</v>
      </c>
      <c r="AK102" s="1" t="s">
        <v>64</v>
      </c>
      <c r="AL102" s="1"/>
      <c r="AM102" s="1" t="s">
        <v>64</v>
      </c>
      <c r="AN102" s="1" t="s">
        <v>282</v>
      </c>
      <c r="AO102" s="1" t="s">
        <v>64</v>
      </c>
      <c r="AP102" s="1"/>
      <c r="AQ102" s="1"/>
      <c r="AR102" s="1"/>
      <c r="AS102" s="1"/>
      <c r="AT102" s="1"/>
      <c r="AU102" s="1"/>
      <c r="AV102" s="1"/>
      <c r="AW102" s="1"/>
      <c r="AX102" s="1" t="s">
        <v>64</v>
      </c>
      <c r="AY102" s="1"/>
    </row>
    <row r="103" spans="1:51" x14ac:dyDescent="0.4">
      <c r="A103" s="3" t="s">
        <v>764</v>
      </c>
      <c r="B103" s="3" t="s">
        <v>765</v>
      </c>
      <c r="C103" s="3" t="s">
        <v>703</v>
      </c>
      <c r="D103" s="3">
        <v>48111</v>
      </c>
      <c r="E103" s="3">
        <f>VLOOKUP([1]!Table3[[#This Row],[Zip Code:]],'[1]ZIp-to-PIHP'!$A$1:$C$189,2,FALSE)</f>
        <v>7</v>
      </c>
      <c r="F103" s="3" t="str">
        <f>VLOOKUP([1]!Table3[[#This Row],[Zip Code:]],'[1]ZIp-to-PIHP'!$A$1:$C$189,3,FALSE)</f>
        <v>Detroit Wayne Integrated Health Network</v>
      </c>
      <c r="G103" s="3" t="s">
        <v>277</v>
      </c>
      <c r="H103" s="3" t="s">
        <v>278</v>
      </c>
      <c r="I103" s="3" t="s">
        <v>279</v>
      </c>
      <c r="J103" s="4" t="s">
        <v>280</v>
      </c>
      <c r="K103" s="3" t="s">
        <v>281</v>
      </c>
      <c r="L103" s="3" t="s">
        <v>11</v>
      </c>
      <c r="M103" s="3" t="s">
        <v>12</v>
      </c>
      <c r="N103" s="3"/>
      <c r="O103" s="3" t="s">
        <v>58</v>
      </c>
      <c r="P103" s="3"/>
      <c r="Q103" s="3" t="s">
        <v>58</v>
      </c>
      <c r="R103" s="3">
        <v>109</v>
      </c>
      <c r="S103" s="3">
        <v>6</v>
      </c>
      <c r="T103" s="3" t="s">
        <v>59</v>
      </c>
      <c r="U103" s="3"/>
      <c r="V103" s="3"/>
      <c r="W103" s="3"/>
      <c r="X103" s="3"/>
      <c r="Y103" s="3">
        <v>0</v>
      </c>
      <c r="Z103" s="3">
        <v>0</v>
      </c>
      <c r="AA103" s="3">
        <v>0</v>
      </c>
      <c r="AB103" s="3"/>
      <c r="AC103" s="3"/>
      <c r="AD103" s="3"/>
      <c r="AE103" s="3"/>
      <c r="AF103" s="3"/>
      <c r="AG103" s="3"/>
      <c r="AH103" s="3"/>
      <c r="AI103" s="3" t="s">
        <v>64</v>
      </c>
      <c r="AJ103" s="3"/>
      <c r="AK103" s="3" t="s">
        <v>64</v>
      </c>
      <c r="AL103" s="3"/>
      <c r="AM103" s="3" t="s">
        <v>64</v>
      </c>
      <c r="AN103" s="3" t="s">
        <v>282</v>
      </c>
      <c r="AO103" s="3" t="s">
        <v>64</v>
      </c>
      <c r="AP103" s="3"/>
      <c r="AQ103" s="3"/>
      <c r="AR103" s="3"/>
      <c r="AS103" s="3"/>
      <c r="AT103" s="3"/>
      <c r="AU103" s="3"/>
      <c r="AV103" s="3"/>
      <c r="AW103" s="3"/>
      <c r="AX103" s="3" t="s">
        <v>64</v>
      </c>
      <c r="AY103" s="3"/>
    </row>
    <row r="104" spans="1:51" x14ac:dyDescent="0.4">
      <c r="A104" s="1" t="s">
        <v>766</v>
      </c>
      <c r="B104" s="1" t="s">
        <v>767</v>
      </c>
      <c r="C104" s="1" t="s">
        <v>768</v>
      </c>
      <c r="D104" s="1">
        <v>48180</v>
      </c>
      <c r="E104" s="1">
        <f>VLOOKUP([1]!Table3[[#This Row],[Zip Code:]],'[1]ZIp-to-PIHP'!$A$1:$C$189,2,FALSE)</f>
        <v>7</v>
      </c>
      <c r="F104" s="1" t="str">
        <f>VLOOKUP([1]!Table3[[#This Row],[Zip Code:]],'[1]ZIp-to-PIHP'!$A$1:$C$189,3,FALSE)</f>
        <v>Detroit Wayne Integrated Health Network</v>
      </c>
      <c r="G104" s="1" t="s">
        <v>277</v>
      </c>
      <c r="H104" s="1" t="s">
        <v>278</v>
      </c>
      <c r="I104" s="1" t="s">
        <v>279</v>
      </c>
      <c r="J104" s="2" t="s">
        <v>280</v>
      </c>
      <c r="K104" s="1" t="s">
        <v>281</v>
      </c>
      <c r="L104" s="1" t="s">
        <v>11</v>
      </c>
      <c r="M104" s="1" t="s">
        <v>12</v>
      </c>
      <c r="N104" s="1"/>
      <c r="O104" s="1" t="s">
        <v>58</v>
      </c>
      <c r="P104" s="1"/>
      <c r="Q104" s="1" t="s">
        <v>58</v>
      </c>
      <c r="R104" s="1">
        <v>111</v>
      </c>
      <c r="S104" s="1">
        <v>6</v>
      </c>
      <c r="T104" s="1" t="s">
        <v>59</v>
      </c>
      <c r="U104" s="1"/>
      <c r="V104" s="1"/>
      <c r="W104" s="1"/>
      <c r="X104" s="1"/>
      <c r="Y104" s="1">
        <v>0</v>
      </c>
      <c r="Z104" s="1">
        <v>0</v>
      </c>
      <c r="AA104" s="1">
        <v>0</v>
      </c>
      <c r="AB104" s="1"/>
      <c r="AC104" s="1"/>
      <c r="AD104" s="1"/>
      <c r="AE104" s="1"/>
      <c r="AF104" s="1"/>
      <c r="AG104" s="1"/>
      <c r="AH104" s="1"/>
      <c r="AI104" s="1" t="s">
        <v>64</v>
      </c>
      <c r="AJ104" s="1"/>
      <c r="AK104" s="1" t="s">
        <v>64</v>
      </c>
      <c r="AL104" s="1"/>
      <c r="AM104" s="1" t="s">
        <v>64</v>
      </c>
      <c r="AN104" s="1" t="s">
        <v>282</v>
      </c>
      <c r="AO104" s="1" t="s">
        <v>64</v>
      </c>
      <c r="AP104" s="1"/>
      <c r="AQ104" s="1"/>
      <c r="AR104" s="1"/>
      <c r="AS104" s="1"/>
      <c r="AT104" s="1"/>
      <c r="AU104" s="1"/>
      <c r="AV104" s="1"/>
      <c r="AW104" s="1"/>
      <c r="AX104" s="1" t="s">
        <v>64</v>
      </c>
      <c r="AY104" s="1"/>
    </row>
    <row r="105" spans="1:51" x14ac:dyDescent="0.4">
      <c r="A105" s="3" t="s">
        <v>769</v>
      </c>
      <c r="B105" s="3" t="s">
        <v>770</v>
      </c>
      <c r="C105" s="3" t="s">
        <v>771</v>
      </c>
      <c r="D105" s="3">
        <v>48226</v>
      </c>
      <c r="E105" s="3">
        <f>VLOOKUP([1]!Table3[[#This Row],[Zip Code:]],'[1]ZIp-to-PIHP'!$A$1:$C$189,2,FALSE)</f>
        <v>7</v>
      </c>
      <c r="F105" s="3" t="str">
        <f>VLOOKUP([1]!Table3[[#This Row],[Zip Code:]],'[1]ZIp-to-PIHP'!$A$1:$C$189,3,FALSE)</f>
        <v>Detroit Wayne Integrated Health Network</v>
      </c>
      <c r="G105" s="3" t="s">
        <v>772</v>
      </c>
      <c r="H105" s="3" t="s">
        <v>773</v>
      </c>
      <c r="I105" s="3" t="s">
        <v>56</v>
      </c>
      <c r="J105" s="4" t="s">
        <v>774</v>
      </c>
      <c r="K105" s="3" t="s">
        <v>775</v>
      </c>
      <c r="L105" s="3" t="s">
        <v>11</v>
      </c>
      <c r="M105" s="3" t="s">
        <v>12</v>
      </c>
      <c r="N105" s="3"/>
      <c r="O105" s="3" t="s">
        <v>58</v>
      </c>
      <c r="P105" s="3"/>
      <c r="Q105" s="3" t="s">
        <v>58</v>
      </c>
      <c r="R105" s="3">
        <v>106</v>
      </c>
      <c r="S105" s="3">
        <v>6</v>
      </c>
      <c r="T105" s="3" t="s">
        <v>59</v>
      </c>
      <c r="U105" s="3" t="s">
        <v>776</v>
      </c>
      <c r="V105" s="3"/>
      <c r="W105" s="3"/>
      <c r="X105" s="3"/>
      <c r="Y105" s="3">
        <v>0</v>
      </c>
      <c r="Z105" s="3">
        <v>0</v>
      </c>
      <c r="AA105" s="3">
        <v>0</v>
      </c>
      <c r="AB105" s="3" t="s">
        <v>777</v>
      </c>
      <c r="AC105" s="3" t="s">
        <v>777</v>
      </c>
      <c r="AD105" s="3" t="s">
        <v>323</v>
      </c>
      <c r="AE105" s="3" t="s">
        <v>323</v>
      </c>
      <c r="AF105" s="3" t="s">
        <v>778</v>
      </c>
      <c r="AG105" s="3" t="s">
        <v>624</v>
      </c>
      <c r="AH105" s="3" t="s">
        <v>623</v>
      </c>
      <c r="AI105" s="3" t="s">
        <v>64</v>
      </c>
      <c r="AJ105" s="3"/>
      <c r="AK105" s="3" t="s">
        <v>64</v>
      </c>
      <c r="AL105" s="3"/>
      <c r="AM105" s="3" t="s">
        <v>64</v>
      </c>
      <c r="AN105" s="3" t="s">
        <v>779</v>
      </c>
      <c r="AO105" s="3" t="s">
        <v>59</v>
      </c>
      <c r="AP105" s="3" t="s">
        <v>59</v>
      </c>
      <c r="AQ105" s="3"/>
      <c r="AR105" s="3" t="s">
        <v>780</v>
      </c>
      <c r="AS105" s="3" t="s">
        <v>780</v>
      </c>
      <c r="AT105" s="3" t="s">
        <v>780</v>
      </c>
      <c r="AU105" s="3" t="s">
        <v>780</v>
      </c>
      <c r="AV105" s="3" t="s">
        <v>780</v>
      </c>
      <c r="AW105" s="3" t="s">
        <v>780</v>
      </c>
      <c r="AX105" s="3" t="s">
        <v>123</v>
      </c>
      <c r="AY105" s="3" t="s">
        <v>781</v>
      </c>
    </row>
    <row r="106" spans="1:51" x14ac:dyDescent="0.4">
      <c r="A106" s="1" t="s">
        <v>782</v>
      </c>
      <c r="B106" s="1" t="s">
        <v>783</v>
      </c>
      <c r="C106" s="1" t="s">
        <v>654</v>
      </c>
      <c r="D106" s="1">
        <v>48174</v>
      </c>
      <c r="E106" s="1">
        <f>VLOOKUP([1]!Table3[[#This Row],[Zip Code:]],'[1]ZIp-to-PIHP'!$A$1:$C$189,2,FALSE)</f>
        <v>7</v>
      </c>
      <c r="F106" s="1" t="str">
        <f>VLOOKUP([1]!Table3[[#This Row],[Zip Code:]],'[1]ZIp-to-PIHP'!$A$1:$C$189,3,FALSE)</f>
        <v>Detroit Wayne Integrated Health Network</v>
      </c>
      <c r="G106" s="1" t="s">
        <v>784</v>
      </c>
      <c r="H106" s="1" t="s">
        <v>785</v>
      </c>
      <c r="I106" s="1" t="s">
        <v>156</v>
      </c>
      <c r="J106" s="2" t="s">
        <v>786</v>
      </c>
      <c r="K106" s="1" t="s">
        <v>787</v>
      </c>
      <c r="L106" s="1" t="s">
        <v>11</v>
      </c>
      <c r="M106" s="1" t="s">
        <v>12</v>
      </c>
      <c r="N106" s="1"/>
      <c r="O106" s="1" t="s">
        <v>58</v>
      </c>
      <c r="P106" s="1"/>
      <c r="Q106" s="1" t="s">
        <v>58</v>
      </c>
      <c r="R106" s="1">
        <v>226</v>
      </c>
      <c r="S106" s="1">
        <v>0</v>
      </c>
      <c r="T106" s="1" t="s">
        <v>64</v>
      </c>
      <c r="U106" s="1"/>
      <c r="V106" s="1" t="s">
        <v>59</v>
      </c>
      <c r="W106" s="1"/>
      <c r="X106" s="1"/>
      <c r="Y106" s="1">
        <v>12</v>
      </c>
      <c r="Z106" s="1">
        <v>12</v>
      </c>
      <c r="AA106" s="1">
        <v>12</v>
      </c>
      <c r="AB106" s="1">
        <v>69</v>
      </c>
      <c r="AC106" s="1">
        <v>69</v>
      </c>
      <c r="AD106" s="1">
        <v>89</v>
      </c>
      <c r="AE106" s="1">
        <v>89</v>
      </c>
      <c r="AF106" s="1">
        <v>75</v>
      </c>
      <c r="AG106" s="1">
        <v>500</v>
      </c>
      <c r="AH106" s="1">
        <v>2100</v>
      </c>
      <c r="AI106" s="1" t="s">
        <v>59</v>
      </c>
      <c r="AJ106" s="1">
        <v>2700</v>
      </c>
      <c r="AK106" s="1" t="s">
        <v>59</v>
      </c>
      <c r="AL106" s="1" t="s">
        <v>788</v>
      </c>
      <c r="AM106" s="1" t="s">
        <v>59</v>
      </c>
      <c r="AN106" s="1"/>
      <c r="AO106" s="1" t="s">
        <v>59</v>
      </c>
      <c r="AP106" s="1" t="s">
        <v>59</v>
      </c>
      <c r="AQ106" s="1" t="s">
        <v>789</v>
      </c>
      <c r="AR106" s="1">
        <v>55</v>
      </c>
      <c r="AS106" s="1">
        <v>385</v>
      </c>
      <c r="AT106" s="1">
        <v>1650</v>
      </c>
      <c r="AU106" s="1">
        <v>55</v>
      </c>
      <c r="AV106" s="1">
        <v>385</v>
      </c>
      <c r="AW106" s="1">
        <v>1650</v>
      </c>
      <c r="AX106" s="1" t="s">
        <v>75</v>
      </c>
      <c r="AY106" s="1"/>
    </row>
    <row r="107" spans="1:51" x14ac:dyDescent="0.4">
      <c r="A107" s="3" t="s">
        <v>790</v>
      </c>
      <c r="B107" s="3" t="s">
        <v>791</v>
      </c>
      <c r="C107" s="3" t="s">
        <v>792</v>
      </c>
      <c r="D107" s="3">
        <v>48071</v>
      </c>
      <c r="E107" s="3">
        <f>VLOOKUP([1]!Table3[[#This Row],[Zip Code:]],'[1]ZIp-to-PIHP'!$A$1:$C$189,2,FALSE)</f>
        <v>8</v>
      </c>
      <c r="F107" s="3" t="str">
        <f>VLOOKUP([1]!Table3[[#This Row],[Zip Code:]],'[1]ZIp-to-PIHP'!$A$1:$C$189,3,FALSE)</f>
        <v>Oakland Community Health Network</v>
      </c>
      <c r="G107" s="3" t="s">
        <v>793</v>
      </c>
      <c r="H107" s="3" t="s">
        <v>794</v>
      </c>
      <c r="I107" s="3" t="s">
        <v>56</v>
      </c>
      <c r="J107" s="4" t="s">
        <v>795</v>
      </c>
      <c r="K107" s="3" t="s">
        <v>796</v>
      </c>
      <c r="L107" s="3" t="s">
        <v>11</v>
      </c>
      <c r="M107" s="3" t="s">
        <v>12</v>
      </c>
      <c r="N107" s="3"/>
      <c r="O107" s="3" t="s">
        <v>58</v>
      </c>
      <c r="P107" s="3"/>
      <c r="Q107" s="3" t="s">
        <v>58</v>
      </c>
      <c r="R107" s="3">
        <v>120</v>
      </c>
      <c r="S107" s="3">
        <v>7</v>
      </c>
      <c r="T107" s="3" t="s">
        <v>59</v>
      </c>
      <c r="U107" s="3"/>
      <c r="V107" s="3"/>
      <c r="W107" s="3"/>
      <c r="X107" s="3"/>
      <c r="Y107" s="3">
        <v>0</v>
      </c>
      <c r="Z107" s="3">
        <v>6</v>
      </c>
      <c r="AA107" s="3">
        <v>0</v>
      </c>
      <c r="AB107" s="3">
        <v>60</v>
      </c>
      <c r="AC107" s="3">
        <v>60</v>
      </c>
      <c r="AD107" s="3">
        <v>90</v>
      </c>
      <c r="AE107" s="3"/>
      <c r="AF107" s="3"/>
      <c r="AG107" s="3"/>
      <c r="AH107" s="3" t="s">
        <v>797</v>
      </c>
      <c r="AI107" s="3" t="s">
        <v>64</v>
      </c>
      <c r="AJ107" s="3"/>
      <c r="AK107" s="3" t="s">
        <v>64</v>
      </c>
      <c r="AL107" s="3"/>
      <c r="AM107" s="3" t="s">
        <v>64</v>
      </c>
      <c r="AN107" s="3"/>
      <c r="AO107" s="3" t="s">
        <v>64</v>
      </c>
      <c r="AP107" s="3"/>
      <c r="AQ107" s="3"/>
      <c r="AR107" s="3"/>
      <c r="AS107" s="3"/>
      <c r="AT107" s="3"/>
      <c r="AU107" s="3"/>
      <c r="AV107" s="3"/>
      <c r="AW107" s="3"/>
      <c r="AX107" s="3" t="s">
        <v>64</v>
      </c>
      <c r="AY107" s="3" t="s">
        <v>798</v>
      </c>
    </row>
    <row r="108" spans="1:51" x14ac:dyDescent="0.4">
      <c r="A108" s="1" t="s">
        <v>799</v>
      </c>
      <c r="B108" s="1" t="s">
        <v>800</v>
      </c>
      <c r="C108" s="1" t="s">
        <v>801</v>
      </c>
      <c r="D108" s="1">
        <v>48220</v>
      </c>
      <c r="E108" s="1">
        <f>VLOOKUP([1]!Table3[[#This Row],[Zip Code:]],'[1]ZIp-to-PIHP'!$A$1:$C$189,2,FALSE)</f>
        <v>8</v>
      </c>
      <c r="F108" s="1" t="str">
        <f>VLOOKUP([1]!Table3[[#This Row],[Zip Code:]],'[1]ZIp-to-PIHP'!$A$1:$C$189,3,FALSE)</f>
        <v>Oakland Community Health Network</v>
      </c>
      <c r="G108" s="1" t="s">
        <v>802</v>
      </c>
      <c r="H108" s="1" t="s">
        <v>803</v>
      </c>
      <c r="I108" s="1" t="s">
        <v>71</v>
      </c>
      <c r="J108" s="2" t="s">
        <v>804</v>
      </c>
      <c r="K108" s="1" t="s">
        <v>805</v>
      </c>
      <c r="L108" s="1" t="s">
        <v>11</v>
      </c>
      <c r="M108" s="1" t="s">
        <v>12</v>
      </c>
      <c r="N108" s="1"/>
      <c r="O108" s="1" t="s">
        <v>58</v>
      </c>
      <c r="P108" s="1"/>
      <c r="Q108" s="1" t="s">
        <v>58</v>
      </c>
      <c r="R108" s="1">
        <v>200</v>
      </c>
      <c r="S108" s="1">
        <v>2</v>
      </c>
      <c r="T108" s="1" t="s">
        <v>64</v>
      </c>
      <c r="U108" s="1" t="s">
        <v>806</v>
      </c>
      <c r="V108" s="1" t="s">
        <v>64</v>
      </c>
      <c r="W108" s="1"/>
      <c r="X108" s="1" t="s">
        <v>59</v>
      </c>
      <c r="Y108" s="1">
        <v>38</v>
      </c>
      <c r="Z108" s="1">
        <v>1</v>
      </c>
      <c r="AA108" s="1">
        <v>0</v>
      </c>
      <c r="AB108" s="1" t="s">
        <v>807</v>
      </c>
      <c r="AC108" s="1" t="s">
        <v>807</v>
      </c>
      <c r="AD108" s="1" t="s">
        <v>808</v>
      </c>
      <c r="AE108" s="1" t="s">
        <v>245</v>
      </c>
      <c r="AF108" s="1" t="s">
        <v>807</v>
      </c>
      <c r="AG108" s="1" t="s">
        <v>809</v>
      </c>
      <c r="AH108" s="1"/>
      <c r="AI108" s="1" t="s">
        <v>59</v>
      </c>
      <c r="AJ108" s="1">
        <v>1500</v>
      </c>
      <c r="AK108" s="1" t="s">
        <v>59</v>
      </c>
      <c r="AL108" s="1" t="s">
        <v>810</v>
      </c>
      <c r="AM108" s="1" t="s">
        <v>59</v>
      </c>
      <c r="AN108" s="1" t="s">
        <v>811</v>
      </c>
      <c r="AO108" s="1" t="s">
        <v>64</v>
      </c>
      <c r="AP108" s="1"/>
      <c r="AQ108" s="1"/>
      <c r="AR108" s="1"/>
      <c r="AS108" s="1"/>
      <c r="AT108" s="1"/>
      <c r="AU108" s="1"/>
      <c r="AV108" s="1"/>
      <c r="AW108" s="1"/>
      <c r="AX108" s="1" t="s">
        <v>59</v>
      </c>
      <c r="AY108" s="1" t="s">
        <v>812</v>
      </c>
    </row>
    <row r="109" spans="1:51" x14ac:dyDescent="0.4">
      <c r="A109" s="3" t="s">
        <v>813</v>
      </c>
      <c r="B109" s="3" t="s">
        <v>814</v>
      </c>
      <c r="C109" s="3" t="s">
        <v>815</v>
      </c>
      <c r="D109" s="3">
        <v>48076</v>
      </c>
      <c r="E109" s="3">
        <f>VLOOKUP([1]!Table3[[#This Row],[Zip Code:]],'[1]ZIp-to-PIHP'!$A$1:$C$189,2,FALSE)</f>
        <v>8</v>
      </c>
      <c r="F109" s="3" t="str">
        <f>VLOOKUP([1]!Table3[[#This Row],[Zip Code:]],'[1]ZIp-to-PIHP'!$A$1:$C$189,3,FALSE)</f>
        <v>Oakland Community Health Network</v>
      </c>
      <c r="G109" s="3" t="s">
        <v>816</v>
      </c>
      <c r="H109" s="3" t="s">
        <v>817</v>
      </c>
      <c r="I109" s="3" t="s">
        <v>56</v>
      </c>
      <c r="J109" s="4" t="s">
        <v>818</v>
      </c>
      <c r="K109" s="3" t="s">
        <v>819</v>
      </c>
      <c r="L109" s="3" t="s">
        <v>11</v>
      </c>
      <c r="M109" s="3" t="s">
        <v>12</v>
      </c>
      <c r="N109" s="3"/>
      <c r="O109" s="3" t="s">
        <v>58</v>
      </c>
      <c r="P109" s="3"/>
      <c r="Q109" s="3" t="s">
        <v>58</v>
      </c>
      <c r="R109" s="3">
        <v>80</v>
      </c>
      <c r="S109" s="3">
        <v>4</v>
      </c>
      <c r="T109" s="3" t="s">
        <v>59</v>
      </c>
      <c r="U109" s="3" t="s">
        <v>820</v>
      </c>
      <c r="V109" s="3"/>
      <c r="W109" s="3"/>
      <c r="X109" s="3"/>
      <c r="Y109" s="3">
        <v>4</v>
      </c>
      <c r="Z109" s="3">
        <v>2</v>
      </c>
      <c r="AA109" s="3">
        <v>0</v>
      </c>
      <c r="AB109" s="3">
        <v>70</v>
      </c>
      <c r="AC109" s="3">
        <v>75</v>
      </c>
      <c r="AD109" s="3">
        <v>115</v>
      </c>
      <c r="AE109" s="3"/>
      <c r="AF109" s="3">
        <v>75</v>
      </c>
      <c r="AG109" s="3">
        <v>70</v>
      </c>
      <c r="AH109" s="3">
        <v>65</v>
      </c>
      <c r="AI109" s="3" t="s">
        <v>64</v>
      </c>
      <c r="AJ109" s="3"/>
      <c r="AK109" s="3" t="s">
        <v>59</v>
      </c>
      <c r="AL109" s="3" t="s">
        <v>821</v>
      </c>
      <c r="AM109" s="3" t="s">
        <v>64</v>
      </c>
      <c r="AN109" s="3"/>
      <c r="AO109" s="3" t="s">
        <v>64</v>
      </c>
      <c r="AP109" s="3"/>
      <c r="AQ109" s="3"/>
      <c r="AR109" s="3"/>
      <c r="AS109" s="3"/>
      <c r="AT109" s="3"/>
      <c r="AU109" s="3"/>
      <c r="AV109" s="3"/>
      <c r="AW109" s="3"/>
      <c r="AX109" s="3" t="s">
        <v>75</v>
      </c>
      <c r="AY109" s="3" t="s">
        <v>822</v>
      </c>
    </row>
    <row r="110" spans="1:51" x14ac:dyDescent="0.4">
      <c r="A110" s="1" t="s">
        <v>823</v>
      </c>
      <c r="B110" s="1" t="s">
        <v>824</v>
      </c>
      <c r="C110" s="1" t="s">
        <v>825</v>
      </c>
      <c r="D110" s="1">
        <v>48375</v>
      </c>
      <c r="E110" s="1">
        <f>VLOOKUP([1]!Table3[[#This Row],[Zip Code:]],'[1]ZIp-to-PIHP'!$A$1:$C$189,2,FALSE)</f>
        <v>8</v>
      </c>
      <c r="F110" s="1" t="str">
        <f>VLOOKUP([1]!Table3[[#This Row],[Zip Code:]],'[1]ZIp-to-PIHP'!$A$1:$C$189,3,FALSE)</f>
        <v>Oakland Community Health Network</v>
      </c>
      <c r="G110" s="1" t="s">
        <v>826</v>
      </c>
      <c r="H110" s="1" t="s">
        <v>827</v>
      </c>
      <c r="I110" s="1" t="s">
        <v>241</v>
      </c>
      <c r="J110" s="2" t="s">
        <v>828</v>
      </c>
      <c r="K110" s="1" t="s">
        <v>829</v>
      </c>
      <c r="L110" s="1" t="s">
        <v>11</v>
      </c>
      <c r="M110" s="1" t="s">
        <v>12</v>
      </c>
      <c r="N110" s="1"/>
      <c r="O110" s="1" t="s">
        <v>58</v>
      </c>
      <c r="P110" s="1"/>
      <c r="Q110" s="1" t="s">
        <v>58</v>
      </c>
      <c r="R110" s="1">
        <v>80</v>
      </c>
      <c r="S110" s="1">
        <v>5</v>
      </c>
      <c r="T110" s="1" t="s">
        <v>59</v>
      </c>
      <c r="U110" s="1"/>
      <c r="V110" s="1"/>
      <c r="W110" s="1"/>
      <c r="X110" s="1"/>
      <c r="Y110" s="1">
        <v>0</v>
      </c>
      <c r="Z110" s="1">
        <v>28</v>
      </c>
      <c r="AA110" s="1">
        <v>0</v>
      </c>
      <c r="AB110" s="1">
        <v>72</v>
      </c>
      <c r="AC110" s="1">
        <v>72</v>
      </c>
      <c r="AD110" s="1">
        <v>72</v>
      </c>
      <c r="AE110" s="1"/>
      <c r="AF110" s="1">
        <v>72</v>
      </c>
      <c r="AG110" s="1">
        <v>72</v>
      </c>
      <c r="AH110" s="1">
        <v>69</v>
      </c>
      <c r="AI110" s="1" t="s">
        <v>64</v>
      </c>
      <c r="AJ110" s="1"/>
      <c r="AK110" s="1" t="s">
        <v>64</v>
      </c>
      <c r="AL110" s="1"/>
      <c r="AM110" s="1" t="s">
        <v>59</v>
      </c>
      <c r="AN110" s="1"/>
      <c r="AO110" s="1" t="s">
        <v>64</v>
      </c>
      <c r="AP110" s="1"/>
      <c r="AQ110" s="1"/>
      <c r="AR110" s="1"/>
      <c r="AS110" s="1"/>
      <c r="AT110" s="1"/>
      <c r="AU110" s="1"/>
      <c r="AV110" s="1"/>
      <c r="AW110" s="1"/>
      <c r="AX110" s="1" t="s">
        <v>64</v>
      </c>
      <c r="AY110" s="1"/>
    </row>
    <row r="111" spans="1:51" x14ac:dyDescent="0.4">
      <c r="A111" s="3" t="s">
        <v>830</v>
      </c>
      <c r="B111" s="3" t="s">
        <v>831</v>
      </c>
      <c r="C111" s="3" t="s">
        <v>832</v>
      </c>
      <c r="D111" s="3">
        <v>48083</v>
      </c>
      <c r="E111" s="3">
        <f>VLOOKUP([1]!Table3[[#This Row],[Zip Code:]],'[1]ZIp-to-PIHP'!$A$1:$C$189,2,FALSE)</f>
        <v>8</v>
      </c>
      <c r="F111" s="3" t="str">
        <f>VLOOKUP([1]!Table3[[#This Row],[Zip Code:]],'[1]ZIp-to-PIHP'!$A$1:$C$189,3,FALSE)</f>
        <v>Oakland Community Health Network</v>
      </c>
      <c r="G111" s="3" t="s">
        <v>802</v>
      </c>
      <c r="H111" s="3" t="s">
        <v>833</v>
      </c>
      <c r="I111" s="3" t="s">
        <v>706</v>
      </c>
      <c r="J111" s="4" t="s">
        <v>834</v>
      </c>
      <c r="K111" s="3" t="s">
        <v>835</v>
      </c>
      <c r="L111" s="3" t="s">
        <v>11</v>
      </c>
      <c r="M111" s="3" t="s">
        <v>12</v>
      </c>
      <c r="N111" s="3"/>
      <c r="O111" s="3" t="s">
        <v>58</v>
      </c>
      <c r="P111" s="3"/>
      <c r="Q111" s="3" t="s">
        <v>58</v>
      </c>
      <c r="R111" s="3">
        <v>90</v>
      </c>
      <c r="S111" s="3">
        <v>6</v>
      </c>
      <c r="T111" s="3" t="s">
        <v>59</v>
      </c>
      <c r="U111" s="3"/>
      <c r="V111" s="3"/>
      <c r="W111" s="3"/>
      <c r="X111" s="3"/>
      <c r="Y111" s="3">
        <v>21</v>
      </c>
      <c r="Z111" s="3">
        <v>26</v>
      </c>
      <c r="AA111" s="3">
        <v>0</v>
      </c>
      <c r="AB111" s="3">
        <v>99</v>
      </c>
      <c r="AC111" s="3">
        <v>99</v>
      </c>
      <c r="AD111" s="3">
        <v>119</v>
      </c>
      <c r="AE111" s="3"/>
      <c r="AF111" s="3"/>
      <c r="AG111" s="3"/>
      <c r="AH111" s="3">
        <v>1500</v>
      </c>
      <c r="AI111" s="3" t="s">
        <v>64</v>
      </c>
      <c r="AJ111" s="3"/>
      <c r="AK111" s="3" t="s">
        <v>59</v>
      </c>
      <c r="AL111" s="3" t="s">
        <v>836</v>
      </c>
      <c r="AM111" s="3" t="s">
        <v>64</v>
      </c>
      <c r="AN111" s="3"/>
      <c r="AO111" s="3" t="s">
        <v>64</v>
      </c>
      <c r="AP111" s="3"/>
      <c r="AQ111" s="3"/>
      <c r="AR111" s="3"/>
      <c r="AS111" s="3"/>
      <c r="AT111" s="3"/>
      <c r="AU111" s="3"/>
      <c r="AV111" s="3"/>
      <c r="AW111" s="3"/>
      <c r="AX111" s="3" t="s">
        <v>64</v>
      </c>
      <c r="AY111" s="3" t="s">
        <v>837</v>
      </c>
    </row>
    <row r="112" spans="1:51" x14ac:dyDescent="0.4">
      <c r="A112" s="1" t="s">
        <v>838</v>
      </c>
      <c r="B112" s="1" t="s">
        <v>839</v>
      </c>
      <c r="C112" s="1" t="s">
        <v>840</v>
      </c>
      <c r="D112" s="1">
        <v>48334</v>
      </c>
      <c r="E112" s="1">
        <f>VLOOKUP([1]!Table3[[#This Row],[Zip Code:]],'[1]ZIp-to-PIHP'!$A$1:$C$189,2,FALSE)</f>
        <v>8</v>
      </c>
      <c r="F112" s="1" t="str">
        <f>VLOOKUP([1]!Table3[[#This Row],[Zip Code:]],'[1]ZIp-to-PIHP'!$A$1:$C$189,3,FALSE)</f>
        <v>Oakland Community Health Network</v>
      </c>
      <c r="G112" s="1" t="s">
        <v>655</v>
      </c>
      <c r="H112" s="1" t="s">
        <v>656</v>
      </c>
      <c r="I112" s="1" t="s">
        <v>657</v>
      </c>
      <c r="J112" s="2">
        <v>2482240074</v>
      </c>
      <c r="K112" s="1" t="s">
        <v>658</v>
      </c>
      <c r="L112" s="1" t="s">
        <v>11</v>
      </c>
      <c r="M112" s="1" t="s">
        <v>12</v>
      </c>
      <c r="N112" s="1"/>
      <c r="O112" s="1" t="s">
        <v>58</v>
      </c>
      <c r="P112" s="1"/>
      <c r="Q112" s="1" t="s">
        <v>58</v>
      </c>
      <c r="R112" s="1">
        <v>89</v>
      </c>
      <c r="S112" s="1">
        <v>6</v>
      </c>
      <c r="T112" s="1" t="s">
        <v>59</v>
      </c>
      <c r="U112" s="1"/>
      <c r="V112" s="1"/>
      <c r="W112" s="1"/>
      <c r="X112" s="1"/>
      <c r="Y112" s="1">
        <v>6</v>
      </c>
      <c r="Z112" s="1">
        <v>16</v>
      </c>
      <c r="AA112" s="1">
        <v>16</v>
      </c>
      <c r="AB112" s="1"/>
      <c r="AC112" s="1"/>
      <c r="AD112" s="1"/>
      <c r="AE112" s="1"/>
      <c r="AF112" s="1"/>
      <c r="AG112" s="1"/>
      <c r="AH112" s="1"/>
      <c r="AI112" s="1" t="s">
        <v>64</v>
      </c>
      <c r="AJ112" s="1"/>
      <c r="AK112" s="1" t="s">
        <v>64</v>
      </c>
      <c r="AL112" s="1"/>
      <c r="AM112" s="1" t="s">
        <v>59</v>
      </c>
      <c r="AN112" s="1"/>
      <c r="AO112" s="1" t="s">
        <v>64</v>
      </c>
      <c r="AP112" s="1"/>
      <c r="AQ112" s="1"/>
      <c r="AR112" s="1"/>
      <c r="AS112" s="1"/>
      <c r="AT112" s="1"/>
      <c r="AU112" s="1"/>
      <c r="AV112" s="1"/>
      <c r="AW112" s="1"/>
      <c r="AX112" s="1" t="s">
        <v>59</v>
      </c>
      <c r="AY112" s="1"/>
    </row>
    <row r="113" spans="1:51" x14ac:dyDescent="0.4">
      <c r="A113" s="3" t="s">
        <v>841</v>
      </c>
      <c r="B113" s="3" t="s">
        <v>842</v>
      </c>
      <c r="C113" s="3" t="s">
        <v>792</v>
      </c>
      <c r="D113" s="3">
        <v>48071</v>
      </c>
      <c r="E113" s="3">
        <f>VLOOKUP([1]!Table3[[#This Row],[Zip Code:]],'[1]ZIp-to-PIHP'!$A$1:$C$189,2,FALSE)</f>
        <v>8</v>
      </c>
      <c r="F113" s="3" t="str">
        <f>VLOOKUP([1]!Table3[[#This Row],[Zip Code:]],'[1]ZIp-to-PIHP'!$A$1:$C$189,3,FALSE)</f>
        <v>Oakland Community Health Network</v>
      </c>
      <c r="G113" s="3" t="s">
        <v>843</v>
      </c>
      <c r="H113" s="3" t="s">
        <v>844</v>
      </c>
      <c r="I113" s="3" t="s">
        <v>241</v>
      </c>
      <c r="J113" s="4" t="s">
        <v>845</v>
      </c>
      <c r="K113" s="3" t="s">
        <v>846</v>
      </c>
      <c r="L113" s="3" t="s">
        <v>11</v>
      </c>
      <c r="M113" s="3" t="s">
        <v>12</v>
      </c>
      <c r="N113" s="3"/>
      <c r="O113" s="3" t="s">
        <v>58</v>
      </c>
      <c r="P113" s="3"/>
      <c r="Q113" s="3" t="s">
        <v>58</v>
      </c>
      <c r="R113" s="3">
        <v>123</v>
      </c>
      <c r="S113" s="3">
        <v>7</v>
      </c>
      <c r="T113" s="3" t="s">
        <v>59</v>
      </c>
      <c r="U113" s="3"/>
      <c r="V113" s="3"/>
      <c r="W113" s="3"/>
      <c r="X113" s="3"/>
      <c r="Y113" s="3">
        <v>10</v>
      </c>
      <c r="Z113" s="3">
        <v>0</v>
      </c>
      <c r="AA113" s="3">
        <v>0</v>
      </c>
      <c r="AB113" s="3">
        <v>59</v>
      </c>
      <c r="AC113" s="3">
        <v>59</v>
      </c>
      <c r="AD113" s="3" t="s">
        <v>517</v>
      </c>
      <c r="AE113" s="3" t="s">
        <v>517</v>
      </c>
      <c r="AF113" s="3">
        <v>59</v>
      </c>
      <c r="AG113" s="3">
        <v>413</v>
      </c>
      <c r="AH113" s="3">
        <v>1770</v>
      </c>
      <c r="AI113" s="3" t="s">
        <v>64</v>
      </c>
      <c r="AJ113" s="3"/>
      <c r="AK113" s="3" t="s">
        <v>59</v>
      </c>
      <c r="AL113" s="3">
        <v>550</v>
      </c>
      <c r="AM113" s="3" t="s">
        <v>59</v>
      </c>
      <c r="AN113" s="3" t="s">
        <v>847</v>
      </c>
      <c r="AO113" s="3" t="s">
        <v>64</v>
      </c>
      <c r="AP113" s="3"/>
      <c r="AQ113" s="3"/>
      <c r="AR113" s="3"/>
      <c r="AS113" s="3"/>
      <c r="AT113" s="3"/>
      <c r="AU113" s="3"/>
      <c r="AV113" s="3"/>
      <c r="AW113" s="3"/>
      <c r="AX113" s="3" t="s">
        <v>75</v>
      </c>
      <c r="AY113" s="3" t="s">
        <v>848</v>
      </c>
    </row>
    <row r="114" spans="1:51" x14ac:dyDescent="0.4">
      <c r="A114" s="1" t="s">
        <v>849</v>
      </c>
      <c r="B114" s="1" t="s">
        <v>850</v>
      </c>
      <c r="C114" s="1" t="s">
        <v>832</v>
      </c>
      <c r="D114" s="1">
        <v>48083</v>
      </c>
      <c r="E114" s="1">
        <f>VLOOKUP([1]!Table3[[#This Row],[Zip Code:]],'[1]ZIp-to-PIHP'!$A$1:$C$189,2,FALSE)</f>
        <v>8</v>
      </c>
      <c r="F114" s="1" t="str">
        <f>VLOOKUP([1]!Table3[[#This Row],[Zip Code:]],'[1]ZIp-to-PIHP'!$A$1:$C$189,3,FALSE)</f>
        <v>Oakland Community Health Network</v>
      </c>
      <c r="G114" s="1" t="s">
        <v>358</v>
      </c>
      <c r="H114" s="1" t="s">
        <v>851</v>
      </c>
      <c r="I114" s="1" t="s">
        <v>852</v>
      </c>
      <c r="J114" s="2">
        <v>2486896856</v>
      </c>
      <c r="K114" s="1" t="s">
        <v>853</v>
      </c>
      <c r="L114" s="1" t="s">
        <v>11</v>
      </c>
      <c r="M114" s="1" t="s">
        <v>12</v>
      </c>
      <c r="N114" s="1"/>
      <c r="O114" s="1" t="s">
        <v>58</v>
      </c>
      <c r="P114" s="1"/>
      <c r="Q114" s="1" t="s">
        <v>58</v>
      </c>
      <c r="R114" s="1">
        <v>50</v>
      </c>
      <c r="S114" s="1">
        <v>50</v>
      </c>
      <c r="T114" s="1" t="s">
        <v>59</v>
      </c>
      <c r="U114" s="1"/>
      <c r="V114" s="1"/>
      <c r="W114" s="1"/>
      <c r="X114" s="1"/>
      <c r="Y114" s="1">
        <v>0</v>
      </c>
      <c r="Z114" s="1">
        <v>50</v>
      </c>
      <c r="AA114" s="1">
        <v>20</v>
      </c>
      <c r="AB114" s="1">
        <v>35</v>
      </c>
      <c r="AC114" s="1">
        <v>35</v>
      </c>
      <c r="AD114" s="1">
        <v>35</v>
      </c>
      <c r="AE114" s="1">
        <v>71</v>
      </c>
      <c r="AF114" s="1"/>
      <c r="AG114" s="1"/>
      <c r="AH114" s="1"/>
      <c r="AI114" s="1" t="s">
        <v>64</v>
      </c>
      <c r="AJ114" s="1"/>
      <c r="AK114" s="1" t="s">
        <v>64</v>
      </c>
      <c r="AL114" s="1"/>
      <c r="AM114" s="1" t="s">
        <v>59</v>
      </c>
      <c r="AN114" s="1"/>
      <c r="AO114" s="1" t="s">
        <v>64</v>
      </c>
      <c r="AP114" s="1"/>
      <c r="AQ114" s="1"/>
      <c r="AR114" s="1"/>
      <c r="AS114" s="1"/>
      <c r="AT114" s="1"/>
      <c r="AU114" s="1"/>
      <c r="AV114" s="1"/>
      <c r="AW114" s="1"/>
      <c r="AX114" s="1" t="s">
        <v>64</v>
      </c>
      <c r="AY114" s="1" t="s">
        <v>854</v>
      </c>
    </row>
    <row r="115" spans="1:51" x14ac:dyDescent="0.4">
      <c r="A115" s="3" t="s">
        <v>855</v>
      </c>
      <c r="B115" s="3" t="s">
        <v>856</v>
      </c>
      <c r="C115" s="3" t="s">
        <v>857</v>
      </c>
      <c r="D115" s="3">
        <v>48009</v>
      </c>
      <c r="E115" s="3">
        <f>VLOOKUP([1]!Table3[[#This Row],[Zip Code:]],'[1]ZIp-to-PIHP'!$A$1:$C$189,2,FALSE)</f>
        <v>8</v>
      </c>
      <c r="F115" s="3" t="str">
        <f>VLOOKUP([1]!Table3[[#This Row],[Zip Code:]],'[1]ZIp-to-PIHP'!$A$1:$C$189,3,FALSE)</f>
        <v>Oakland Community Health Network</v>
      </c>
      <c r="G115" s="3" t="s">
        <v>858</v>
      </c>
      <c r="H115" s="3" t="s">
        <v>859</v>
      </c>
      <c r="I115" s="3" t="s">
        <v>203</v>
      </c>
      <c r="J115" s="4">
        <v>2488660505</v>
      </c>
      <c r="K115" s="3" t="s">
        <v>387</v>
      </c>
      <c r="L115" s="3" t="s">
        <v>11</v>
      </c>
      <c r="M115" s="3" t="s">
        <v>12</v>
      </c>
      <c r="N115" s="3"/>
      <c r="O115" s="3" t="s">
        <v>58</v>
      </c>
      <c r="P115" s="3"/>
      <c r="Q115" s="3" t="s">
        <v>58</v>
      </c>
      <c r="R115" s="3">
        <v>64</v>
      </c>
      <c r="S115" s="3">
        <v>5</v>
      </c>
      <c r="T115" s="3" t="s">
        <v>59</v>
      </c>
      <c r="U115" s="3"/>
      <c r="V115" s="3"/>
      <c r="W115" s="3"/>
      <c r="X115" s="3"/>
      <c r="Y115" s="3">
        <v>0</v>
      </c>
      <c r="Z115" s="3">
        <v>5</v>
      </c>
      <c r="AA115" s="3">
        <v>0</v>
      </c>
      <c r="AB115" s="3">
        <v>65</v>
      </c>
      <c r="AC115" s="3">
        <v>65</v>
      </c>
      <c r="AD115" s="3">
        <v>65</v>
      </c>
      <c r="AE115" s="3"/>
      <c r="AF115" s="3">
        <v>65</v>
      </c>
      <c r="AG115" s="3"/>
      <c r="AH115" s="3"/>
      <c r="AI115" s="3" t="s">
        <v>64</v>
      </c>
      <c r="AJ115" s="3"/>
      <c r="AK115" s="3" t="s">
        <v>59</v>
      </c>
      <c r="AL115" s="3" t="s">
        <v>860</v>
      </c>
      <c r="AM115" s="3" t="s">
        <v>64</v>
      </c>
      <c r="AN115" s="3"/>
      <c r="AO115" s="3" t="s">
        <v>64</v>
      </c>
      <c r="AP115" s="3"/>
      <c r="AQ115" s="3"/>
      <c r="AR115" s="3"/>
      <c r="AS115" s="3"/>
      <c r="AT115" s="3"/>
      <c r="AU115" s="3"/>
      <c r="AV115" s="3"/>
      <c r="AW115" s="3"/>
      <c r="AX115" s="3" t="s">
        <v>75</v>
      </c>
      <c r="AY115" s="3"/>
    </row>
    <row r="116" spans="1:51" x14ac:dyDescent="0.4">
      <c r="A116" s="1" t="s">
        <v>861</v>
      </c>
      <c r="B116" s="1" t="s">
        <v>862</v>
      </c>
      <c r="C116" s="1" t="s">
        <v>863</v>
      </c>
      <c r="D116" s="1">
        <v>48327</v>
      </c>
      <c r="E116" s="1">
        <f>VLOOKUP([1]!Table3[[#This Row],[Zip Code:]],'[1]ZIp-to-PIHP'!$A$1:$C$189,2,FALSE)</f>
        <v>8</v>
      </c>
      <c r="F116" s="1" t="str">
        <f>VLOOKUP([1]!Table3[[#This Row],[Zip Code:]],'[1]ZIp-to-PIHP'!$A$1:$C$189,3,FALSE)</f>
        <v>Oakland Community Health Network</v>
      </c>
      <c r="G116" s="1" t="s">
        <v>464</v>
      </c>
      <c r="H116" s="1" t="s">
        <v>465</v>
      </c>
      <c r="I116" s="1" t="s">
        <v>348</v>
      </c>
      <c r="J116" s="2" t="s">
        <v>466</v>
      </c>
      <c r="K116" s="1" t="s">
        <v>467</v>
      </c>
      <c r="L116" s="1" t="s">
        <v>11</v>
      </c>
      <c r="M116" s="1" t="s">
        <v>12</v>
      </c>
      <c r="N116" s="1"/>
      <c r="O116" s="1" t="s">
        <v>58</v>
      </c>
      <c r="P116" s="1"/>
      <c r="Q116" s="1" t="s">
        <v>58</v>
      </c>
      <c r="R116" s="1">
        <v>110</v>
      </c>
      <c r="S116" s="1">
        <v>5</v>
      </c>
      <c r="T116" s="1" t="s">
        <v>59</v>
      </c>
      <c r="U116" s="1"/>
      <c r="V116" s="1"/>
      <c r="W116" s="1"/>
      <c r="X116" s="1"/>
      <c r="Y116" s="1">
        <v>10</v>
      </c>
      <c r="Z116" s="1">
        <v>11</v>
      </c>
      <c r="AA116" s="1">
        <v>3</v>
      </c>
      <c r="AB116" s="1">
        <v>59.99</v>
      </c>
      <c r="AC116" s="1">
        <v>59.99</v>
      </c>
      <c r="AD116" s="1">
        <v>89.99</v>
      </c>
      <c r="AE116" s="1">
        <v>109.99</v>
      </c>
      <c r="AF116" s="1">
        <v>50</v>
      </c>
      <c r="AG116" s="1">
        <v>300</v>
      </c>
      <c r="AH116" s="1"/>
      <c r="AI116" s="1" t="s">
        <v>59</v>
      </c>
      <c r="AJ116" s="1">
        <v>2800</v>
      </c>
      <c r="AK116" s="1" t="s">
        <v>59</v>
      </c>
      <c r="AL116" s="1">
        <v>400</v>
      </c>
      <c r="AM116" s="1" t="s">
        <v>64</v>
      </c>
      <c r="AN116" s="1"/>
      <c r="AO116" s="1" t="s">
        <v>64</v>
      </c>
      <c r="AP116" s="1"/>
      <c r="AQ116" s="1"/>
      <c r="AR116" s="1"/>
      <c r="AS116" s="1"/>
      <c r="AT116" s="1"/>
      <c r="AU116" s="1"/>
      <c r="AV116" s="1"/>
      <c r="AW116" s="1"/>
      <c r="AX116" s="1" t="s">
        <v>64</v>
      </c>
      <c r="AY116" s="1"/>
    </row>
    <row r="117" spans="1:51" x14ac:dyDescent="0.4">
      <c r="A117" s="3" t="s">
        <v>861</v>
      </c>
      <c r="B117" s="3" t="s">
        <v>864</v>
      </c>
      <c r="C117" s="3" t="s">
        <v>865</v>
      </c>
      <c r="D117" s="3">
        <v>48083</v>
      </c>
      <c r="E117" s="3">
        <f>VLOOKUP([1]!Table3[[#This Row],[Zip Code:]],'[1]ZIp-to-PIHP'!$A$1:$C$189,2,FALSE)</f>
        <v>8</v>
      </c>
      <c r="F117" s="3" t="str">
        <f>VLOOKUP([1]!Table3[[#This Row],[Zip Code:]],'[1]ZIp-to-PIHP'!$A$1:$C$189,3,FALSE)</f>
        <v>Oakland Community Health Network</v>
      </c>
      <c r="G117" s="3" t="s">
        <v>858</v>
      </c>
      <c r="H117" s="3" t="s">
        <v>859</v>
      </c>
      <c r="I117" s="3" t="s">
        <v>203</v>
      </c>
      <c r="J117" s="4">
        <v>2488660505</v>
      </c>
      <c r="K117" s="3" t="s">
        <v>387</v>
      </c>
      <c r="L117" s="3" t="s">
        <v>11</v>
      </c>
      <c r="M117" s="3" t="s">
        <v>12</v>
      </c>
      <c r="N117" s="3"/>
      <c r="O117" s="3" t="s">
        <v>58</v>
      </c>
      <c r="P117" s="3"/>
      <c r="Q117" s="3" t="s">
        <v>58</v>
      </c>
      <c r="R117" s="3">
        <v>100</v>
      </c>
      <c r="S117" s="3">
        <v>7</v>
      </c>
      <c r="T117" s="3" t="s">
        <v>59</v>
      </c>
      <c r="U117" s="3"/>
      <c r="V117" s="3"/>
      <c r="W117" s="3"/>
      <c r="X117" s="3"/>
      <c r="Y117" s="3">
        <v>10</v>
      </c>
      <c r="Z117" s="3">
        <v>0</v>
      </c>
      <c r="AA117" s="3">
        <v>0</v>
      </c>
      <c r="AB117" s="3">
        <v>50</v>
      </c>
      <c r="AC117" s="3">
        <v>50</v>
      </c>
      <c r="AD117" s="3"/>
      <c r="AE117" s="3"/>
      <c r="AF117" s="3">
        <v>50</v>
      </c>
      <c r="AG117" s="3"/>
      <c r="AH117" s="3"/>
      <c r="AI117" s="3" t="s">
        <v>64</v>
      </c>
      <c r="AJ117" s="3"/>
      <c r="AK117" s="3" t="s">
        <v>64</v>
      </c>
      <c r="AL117" s="3"/>
      <c r="AM117" s="3" t="s">
        <v>64</v>
      </c>
      <c r="AN117" s="3"/>
      <c r="AO117" s="3" t="s">
        <v>64</v>
      </c>
      <c r="AP117" s="3"/>
      <c r="AQ117" s="3"/>
      <c r="AR117" s="3"/>
      <c r="AS117" s="3"/>
      <c r="AT117" s="3"/>
      <c r="AU117" s="3"/>
      <c r="AV117" s="3"/>
      <c r="AW117" s="3"/>
      <c r="AX117" s="3" t="s">
        <v>75</v>
      </c>
      <c r="AY117" s="3"/>
    </row>
    <row r="118" spans="1:51" x14ac:dyDescent="0.4">
      <c r="A118" s="1" t="s">
        <v>389</v>
      </c>
      <c r="B118" s="1" t="s">
        <v>866</v>
      </c>
      <c r="C118" s="1" t="s">
        <v>832</v>
      </c>
      <c r="D118" s="1">
        <v>48083</v>
      </c>
      <c r="E118" s="1">
        <f>VLOOKUP([1]!Table3[[#This Row],[Zip Code:]],'[1]ZIp-to-PIHP'!$A$1:$C$189,2,FALSE)</f>
        <v>8</v>
      </c>
      <c r="F118" s="1" t="str">
        <f>VLOOKUP([1]!Table3[[#This Row],[Zip Code:]],'[1]ZIp-to-PIHP'!$A$1:$C$189,3,FALSE)</f>
        <v>Oakland Community Health Network</v>
      </c>
      <c r="G118" s="1" t="s">
        <v>385</v>
      </c>
      <c r="H118" s="1" t="s">
        <v>386</v>
      </c>
      <c r="I118" s="1" t="s">
        <v>203</v>
      </c>
      <c r="J118" s="2">
        <v>2488660505</v>
      </c>
      <c r="K118" s="1" t="s">
        <v>387</v>
      </c>
      <c r="L118" s="1" t="s">
        <v>11</v>
      </c>
      <c r="M118" s="1" t="s">
        <v>12</v>
      </c>
      <c r="N118" s="1"/>
      <c r="O118" s="1" t="s">
        <v>58</v>
      </c>
      <c r="P118" s="1"/>
      <c r="Q118" s="1" t="s">
        <v>58</v>
      </c>
      <c r="R118" s="1">
        <v>110</v>
      </c>
      <c r="S118" s="1">
        <v>7</v>
      </c>
      <c r="T118" s="1" t="s">
        <v>59</v>
      </c>
      <c r="U118" s="1"/>
      <c r="V118" s="1"/>
      <c r="W118" s="1"/>
      <c r="X118" s="1"/>
      <c r="Y118" s="1">
        <v>0</v>
      </c>
      <c r="Z118" s="1">
        <v>0</v>
      </c>
      <c r="AA118" s="1">
        <v>0</v>
      </c>
      <c r="AB118" s="1">
        <v>50</v>
      </c>
      <c r="AC118" s="1">
        <v>50</v>
      </c>
      <c r="AD118" s="1"/>
      <c r="AE118" s="1"/>
      <c r="AF118" s="1">
        <v>50</v>
      </c>
      <c r="AG118" s="1"/>
      <c r="AH118" s="1"/>
      <c r="AI118" s="1" t="s">
        <v>64</v>
      </c>
      <c r="AJ118" s="1"/>
      <c r="AK118" s="1" t="s">
        <v>64</v>
      </c>
      <c r="AL118" s="1"/>
      <c r="AM118" s="1" t="s">
        <v>64</v>
      </c>
      <c r="AN118" s="1"/>
      <c r="AO118" s="1" t="s">
        <v>64</v>
      </c>
      <c r="AP118" s="1"/>
      <c r="AQ118" s="1"/>
      <c r="AR118" s="1"/>
      <c r="AS118" s="1"/>
      <c r="AT118" s="1"/>
      <c r="AU118" s="1"/>
      <c r="AV118" s="1"/>
      <c r="AW118" s="1"/>
      <c r="AX118" s="1" t="s">
        <v>75</v>
      </c>
      <c r="AY118" s="1" t="s">
        <v>388</v>
      </c>
    </row>
    <row r="119" spans="1:51" x14ac:dyDescent="0.4">
      <c r="A119" s="3" t="s">
        <v>389</v>
      </c>
      <c r="B119" s="3" t="s">
        <v>867</v>
      </c>
      <c r="C119" s="3" t="s">
        <v>868</v>
      </c>
      <c r="D119" s="3">
        <v>48309</v>
      </c>
      <c r="E119" s="3">
        <f>VLOOKUP([1]!Table3[[#This Row],[Zip Code:]],'[1]ZIp-to-PIHP'!$A$1:$C$189,2,FALSE)</f>
        <v>8</v>
      </c>
      <c r="F119" s="3" t="str">
        <f>VLOOKUP([1]!Table3[[#This Row],[Zip Code:]],'[1]ZIp-to-PIHP'!$A$1:$C$189,3,FALSE)</f>
        <v>Oakland Community Health Network</v>
      </c>
      <c r="G119" s="3" t="s">
        <v>385</v>
      </c>
      <c r="H119" s="3" t="s">
        <v>386</v>
      </c>
      <c r="I119" s="3" t="s">
        <v>203</v>
      </c>
      <c r="J119" s="4">
        <v>2488660505</v>
      </c>
      <c r="K119" s="3" t="s">
        <v>387</v>
      </c>
      <c r="L119" s="3" t="s">
        <v>11</v>
      </c>
      <c r="M119" s="3" t="s">
        <v>12</v>
      </c>
      <c r="N119" s="3"/>
      <c r="O119" s="3" t="s">
        <v>58</v>
      </c>
      <c r="P119" s="3"/>
      <c r="Q119" s="3" t="s">
        <v>58</v>
      </c>
      <c r="R119" s="3">
        <v>110</v>
      </c>
      <c r="S119" s="3">
        <v>7</v>
      </c>
      <c r="T119" s="3" t="s">
        <v>59</v>
      </c>
      <c r="U119" s="3"/>
      <c r="V119" s="3"/>
      <c r="W119" s="3"/>
      <c r="X119" s="3"/>
      <c r="Y119" s="3">
        <v>0</v>
      </c>
      <c r="Z119" s="3">
        <v>0</v>
      </c>
      <c r="AA119" s="3">
        <v>0</v>
      </c>
      <c r="AB119" s="3">
        <v>50</v>
      </c>
      <c r="AC119" s="3">
        <v>50</v>
      </c>
      <c r="AD119" s="3"/>
      <c r="AE119" s="3"/>
      <c r="AF119" s="3">
        <v>50</v>
      </c>
      <c r="AG119" s="3"/>
      <c r="AH119" s="3"/>
      <c r="AI119" s="3" t="s">
        <v>64</v>
      </c>
      <c r="AJ119" s="3"/>
      <c r="AK119" s="3" t="s">
        <v>64</v>
      </c>
      <c r="AL119" s="3"/>
      <c r="AM119" s="3" t="s">
        <v>64</v>
      </c>
      <c r="AN119" s="3"/>
      <c r="AO119" s="3" t="s">
        <v>64</v>
      </c>
      <c r="AP119" s="3"/>
      <c r="AQ119" s="3"/>
      <c r="AR119" s="3"/>
      <c r="AS119" s="3"/>
      <c r="AT119" s="3"/>
      <c r="AU119" s="3"/>
      <c r="AV119" s="3"/>
      <c r="AW119" s="3"/>
      <c r="AX119" s="3" t="s">
        <v>64</v>
      </c>
      <c r="AY119" s="3" t="s">
        <v>388</v>
      </c>
    </row>
    <row r="120" spans="1:51" x14ac:dyDescent="0.4">
      <c r="A120" s="1" t="s">
        <v>389</v>
      </c>
      <c r="B120" s="1" t="s">
        <v>869</v>
      </c>
      <c r="C120" s="1" t="s">
        <v>870</v>
      </c>
      <c r="D120" s="1">
        <v>48071</v>
      </c>
      <c r="E120" s="1">
        <f>VLOOKUP([1]!Table3[[#This Row],[Zip Code:]],'[1]ZIp-to-PIHP'!$A$1:$C$189,2,FALSE)</f>
        <v>8</v>
      </c>
      <c r="F120" s="1" t="str">
        <f>VLOOKUP([1]!Table3[[#This Row],[Zip Code:]],'[1]ZIp-to-PIHP'!$A$1:$C$189,3,FALSE)</f>
        <v>Oakland Community Health Network</v>
      </c>
      <c r="G120" s="1" t="s">
        <v>385</v>
      </c>
      <c r="H120" s="1" t="s">
        <v>386</v>
      </c>
      <c r="I120" s="1" t="s">
        <v>203</v>
      </c>
      <c r="J120" s="2">
        <v>2488660505</v>
      </c>
      <c r="K120" s="1" t="s">
        <v>387</v>
      </c>
      <c r="L120" s="1" t="s">
        <v>11</v>
      </c>
      <c r="M120" s="1" t="s">
        <v>12</v>
      </c>
      <c r="N120" s="1"/>
      <c r="O120" s="1" t="s">
        <v>58</v>
      </c>
      <c r="P120" s="1"/>
      <c r="Q120" s="1" t="s">
        <v>58</v>
      </c>
      <c r="R120" s="1">
        <v>110</v>
      </c>
      <c r="S120" s="1">
        <v>7</v>
      </c>
      <c r="T120" s="1" t="s">
        <v>59</v>
      </c>
      <c r="U120" s="1"/>
      <c r="V120" s="1"/>
      <c r="W120" s="1"/>
      <c r="X120" s="1"/>
      <c r="Y120" s="1">
        <v>0</v>
      </c>
      <c r="Z120" s="1">
        <v>0</v>
      </c>
      <c r="AA120" s="1">
        <v>0</v>
      </c>
      <c r="AB120" s="1">
        <v>50</v>
      </c>
      <c r="AC120" s="1">
        <v>50</v>
      </c>
      <c r="AD120" s="1"/>
      <c r="AE120" s="1"/>
      <c r="AF120" s="1">
        <v>50</v>
      </c>
      <c r="AG120" s="1"/>
      <c r="AH120" s="1"/>
      <c r="AI120" s="1" t="s">
        <v>64</v>
      </c>
      <c r="AJ120" s="1"/>
      <c r="AK120" s="1" t="s">
        <v>64</v>
      </c>
      <c r="AL120" s="1"/>
      <c r="AM120" s="1" t="s">
        <v>64</v>
      </c>
      <c r="AN120" s="1"/>
      <c r="AO120" s="1" t="s">
        <v>64</v>
      </c>
      <c r="AP120" s="1"/>
      <c r="AQ120" s="1"/>
      <c r="AR120" s="1"/>
      <c r="AS120" s="1"/>
      <c r="AT120" s="1"/>
      <c r="AU120" s="1"/>
      <c r="AV120" s="1"/>
      <c r="AW120" s="1"/>
      <c r="AX120" s="1" t="s">
        <v>64</v>
      </c>
      <c r="AY120" s="1" t="s">
        <v>388</v>
      </c>
    </row>
    <row r="121" spans="1:51" x14ac:dyDescent="0.4">
      <c r="A121" s="3" t="s">
        <v>382</v>
      </c>
      <c r="B121" s="3" t="s">
        <v>871</v>
      </c>
      <c r="C121" s="3" t="s">
        <v>872</v>
      </c>
      <c r="D121" s="3">
        <v>48334</v>
      </c>
      <c r="E121" s="3">
        <f>VLOOKUP([1]!Table3[[#This Row],[Zip Code:]],'[1]ZIp-to-PIHP'!$A$1:$C$189,2,FALSE)</f>
        <v>8</v>
      </c>
      <c r="F121" s="3" t="str">
        <f>VLOOKUP([1]!Table3[[#This Row],[Zip Code:]],'[1]ZIp-to-PIHP'!$A$1:$C$189,3,FALSE)</f>
        <v>Oakland Community Health Network</v>
      </c>
      <c r="G121" s="3" t="s">
        <v>385</v>
      </c>
      <c r="H121" s="3" t="s">
        <v>386</v>
      </c>
      <c r="I121" s="3" t="s">
        <v>203</v>
      </c>
      <c r="J121" s="4">
        <v>2488660505</v>
      </c>
      <c r="K121" s="3" t="s">
        <v>387</v>
      </c>
      <c r="L121" s="3" t="s">
        <v>11</v>
      </c>
      <c r="M121" s="3" t="s">
        <v>12</v>
      </c>
      <c r="N121" s="3"/>
      <c r="O121" s="3" t="s">
        <v>58</v>
      </c>
      <c r="P121" s="3"/>
      <c r="Q121" s="3" t="s">
        <v>58</v>
      </c>
      <c r="R121" s="3">
        <v>110</v>
      </c>
      <c r="S121" s="3">
        <v>7</v>
      </c>
      <c r="T121" s="3" t="s">
        <v>59</v>
      </c>
      <c r="U121" s="3"/>
      <c r="V121" s="3"/>
      <c r="W121" s="3"/>
      <c r="X121" s="3"/>
      <c r="Y121" s="3">
        <v>0</v>
      </c>
      <c r="Z121" s="3">
        <v>0</v>
      </c>
      <c r="AA121" s="3">
        <v>0</v>
      </c>
      <c r="AB121" s="3">
        <v>50</v>
      </c>
      <c r="AC121" s="3">
        <v>50</v>
      </c>
      <c r="AD121" s="3"/>
      <c r="AE121" s="3"/>
      <c r="AF121" s="3">
        <v>50</v>
      </c>
      <c r="AG121" s="3"/>
      <c r="AH121" s="3"/>
      <c r="AI121" s="3" t="s">
        <v>64</v>
      </c>
      <c r="AJ121" s="3"/>
      <c r="AK121" s="3" t="s">
        <v>64</v>
      </c>
      <c r="AL121" s="3"/>
      <c r="AM121" s="3" t="s">
        <v>64</v>
      </c>
      <c r="AN121" s="3"/>
      <c r="AO121" s="3" t="s">
        <v>64</v>
      </c>
      <c r="AP121" s="3"/>
      <c r="AQ121" s="3"/>
      <c r="AR121" s="3"/>
      <c r="AS121" s="3"/>
      <c r="AT121" s="3"/>
      <c r="AU121" s="3"/>
      <c r="AV121" s="3"/>
      <c r="AW121" s="3"/>
      <c r="AX121" s="3" t="s">
        <v>64</v>
      </c>
      <c r="AY121" s="3" t="s">
        <v>388</v>
      </c>
    </row>
    <row r="122" spans="1:51" x14ac:dyDescent="0.4">
      <c r="A122" s="1" t="s">
        <v>873</v>
      </c>
      <c r="B122" s="1" t="s">
        <v>874</v>
      </c>
      <c r="C122" s="1" t="s">
        <v>875</v>
      </c>
      <c r="D122" s="1">
        <v>48360</v>
      </c>
      <c r="E122" s="1">
        <f>VLOOKUP([1]!Table3[[#This Row],[Zip Code:]],'[1]ZIp-to-PIHP'!$A$1:$C$189,2,FALSE)</f>
        <v>8</v>
      </c>
      <c r="F122" s="1" t="str">
        <f>VLOOKUP([1]!Table3[[#This Row],[Zip Code:]],'[1]ZIp-to-PIHP'!$A$1:$C$189,3,FALSE)</f>
        <v>Oakland Community Health Network</v>
      </c>
      <c r="G122" s="1" t="s">
        <v>277</v>
      </c>
      <c r="H122" s="1" t="s">
        <v>278</v>
      </c>
      <c r="I122" s="1" t="s">
        <v>279</v>
      </c>
      <c r="J122" s="2" t="s">
        <v>280</v>
      </c>
      <c r="K122" s="1" t="s">
        <v>434</v>
      </c>
      <c r="L122" s="1" t="s">
        <v>11</v>
      </c>
      <c r="M122" s="1" t="s">
        <v>12</v>
      </c>
      <c r="N122" s="1"/>
      <c r="O122" s="1" t="s">
        <v>58</v>
      </c>
      <c r="P122" s="1"/>
      <c r="Q122" s="1" t="s">
        <v>58</v>
      </c>
      <c r="R122" s="1">
        <v>74</v>
      </c>
      <c r="S122" s="1">
        <v>6</v>
      </c>
      <c r="T122" s="1" t="s">
        <v>59</v>
      </c>
      <c r="U122" s="1"/>
      <c r="V122" s="1"/>
      <c r="W122" s="1"/>
      <c r="X122" s="1"/>
      <c r="Y122" s="1">
        <v>0</v>
      </c>
      <c r="Z122" s="1">
        <v>6</v>
      </c>
      <c r="AA122" s="1">
        <v>0</v>
      </c>
      <c r="AB122" s="1"/>
      <c r="AC122" s="1"/>
      <c r="AD122" s="1"/>
      <c r="AE122" s="1"/>
      <c r="AF122" s="1"/>
      <c r="AG122" s="1"/>
      <c r="AH122" s="1"/>
      <c r="AI122" s="1" t="s">
        <v>64</v>
      </c>
      <c r="AJ122" s="1"/>
      <c r="AK122" s="1" t="s">
        <v>64</v>
      </c>
      <c r="AL122" s="1"/>
      <c r="AM122" s="1" t="s">
        <v>64</v>
      </c>
      <c r="AN122" s="1" t="s">
        <v>282</v>
      </c>
      <c r="AO122" s="1" t="s">
        <v>64</v>
      </c>
      <c r="AP122" s="1"/>
      <c r="AQ122" s="1"/>
      <c r="AR122" s="1"/>
      <c r="AS122" s="1"/>
      <c r="AT122" s="1"/>
      <c r="AU122" s="1"/>
      <c r="AV122" s="1"/>
      <c r="AW122" s="1"/>
      <c r="AX122" s="1" t="s">
        <v>64</v>
      </c>
      <c r="AY122" s="1"/>
    </row>
    <row r="123" spans="1:51" x14ac:dyDescent="0.4">
      <c r="A123" s="3" t="s">
        <v>876</v>
      </c>
      <c r="B123" s="3" t="s">
        <v>877</v>
      </c>
      <c r="C123" s="3" t="s">
        <v>878</v>
      </c>
      <c r="D123" s="3">
        <v>48334</v>
      </c>
      <c r="E123" s="3">
        <f>VLOOKUP([1]!Table3[[#This Row],[Zip Code:]],'[1]ZIp-to-PIHP'!$A$1:$C$189,2,FALSE)</f>
        <v>8</v>
      </c>
      <c r="F123" s="3" t="str">
        <f>VLOOKUP([1]!Table3[[#This Row],[Zip Code:]],'[1]ZIp-to-PIHP'!$A$1:$C$189,3,FALSE)</f>
        <v>Oakland Community Health Network</v>
      </c>
      <c r="G123" s="3" t="s">
        <v>277</v>
      </c>
      <c r="H123" s="3" t="s">
        <v>278</v>
      </c>
      <c r="I123" s="3" t="s">
        <v>279</v>
      </c>
      <c r="J123" s="4" t="s">
        <v>280</v>
      </c>
      <c r="K123" s="3" t="s">
        <v>281</v>
      </c>
      <c r="L123" s="3" t="s">
        <v>11</v>
      </c>
      <c r="M123" s="3" t="s">
        <v>12</v>
      </c>
      <c r="N123" s="3"/>
      <c r="O123" s="3" t="s">
        <v>58</v>
      </c>
      <c r="P123" s="3"/>
      <c r="Q123" s="3" t="s">
        <v>58</v>
      </c>
      <c r="R123" s="3">
        <v>108</v>
      </c>
      <c r="S123" s="3">
        <v>6</v>
      </c>
      <c r="T123" s="3" t="s">
        <v>59</v>
      </c>
      <c r="U123" s="3"/>
      <c r="V123" s="3"/>
      <c r="W123" s="3"/>
      <c r="X123" s="3"/>
      <c r="Y123" s="3">
        <v>0</v>
      </c>
      <c r="Z123" s="3">
        <v>0</v>
      </c>
      <c r="AA123" s="3">
        <v>0</v>
      </c>
      <c r="AB123" s="3"/>
      <c r="AC123" s="3"/>
      <c r="AD123" s="3"/>
      <c r="AE123" s="3"/>
      <c r="AF123" s="3"/>
      <c r="AG123" s="3"/>
      <c r="AH123" s="3"/>
      <c r="AI123" s="3" t="s">
        <v>64</v>
      </c>
      <c r="AJ123" s="3"/>
      <c r="AK123" s="3" t="s">
        <v>64</v>
      </c>
      <c r="AL123" s="3"/>
      <c r="AM123" s="3" t="s">
        <v>64</v>
      </c>
      <c r="AN123" s="3" t="s">
        <v>282</v>
      </c>
      <c r="AO123" s="3" t="s">
        <v>64</v>
      </c>
      <c r="AP123" s="3"/>
      <c r="AQ123" s="3"/>
      <c r="AR123" s="3"/>
      <c r="AS123" s="3"/>
      <c r="AT123" s="3"/>
      <c r="AU123" s="3"/>
      <c r="AV123" s="3"/>
      <c r="AW123" s="3"/>
      <c r="AX123" s="3" t="s">
        <v>64</v>
      </c>
      <c r="AY123" s="3"/>
    </row>
    <row r="124" spans="1:51" x14ac:dyDescent="0.4">
      <c r="A124" s="1" t="s">
        <v>879</v>
      </c>
      <c r="B124" s="1" t="s">
        <v>880</v>
      </c>
      <c r="C124" s="1" t="s">
        <v>792</v>
      </c>
      <c r="D124" s="1">
        <v>48071</v>
      </c>
      <c r="E124" s="1">
        <f>VLOOKUP([1]!Table3[[#This Row],[Zip Code:]],'[1]ZIp-to-PIHP'!$A$1:$C$189,2,FALSE)</f>
        <v>8</v>
      </c>
      <c r="F124" s="1" t="str">
        <f>VLOOKUP([1]!Table3[[#This Row],[Zip Code:]],'[1]ZIp-to-PIHP'!$A$1:$C$189,3,FALSE)</f>
        <v>Oakland Community Health Network</v>
      </c>
      <c r="G124" s="1" t="s">
        <v>277</v>
      </c>
      <c r="H124" s="1" t="s">
        <v>278</v>
      </c>
      <c r="I124" s="1" t="s">
        <v>279</v>
      </c>
      <c r="J124" s="2" t="s">
        <v>280</v>
      </c>
      <c r="K124" s="1" t="s">
        <v>281</v>
      </c>
      <c r="L124" s="1" t="s">
        <v>11</v>
      </c>
      <c r="M124" s="1" t="s">
        <v>12</v>
      </c>
      <c r="N124" s="1"/>
      <c r="O124" s="1" t="s">
        <v>58</v>
      </c>
      <c r="P124" s="1"/>
      <c r="Q124" s="1" t="s">
        <v>58</v>
      </c>
      <c r="R124" s="1">
        <v>108</v>
      </c>
      <c r="S124" s="1">
        <v>6</v>
      </c>
      <c r="T124" s="1" t="s">
        <v>59</v>
      </c>
      <c r="U124" s="1"/>
      <c r="V124" s="1"/>
      <c r="W124" s="1"/>
      <c r="X124" s="1"/>
      <c r="Y124" s="1">
        <v>0</v>
      </c>
      <c r="Z124" s="1">
        <v>0</v>
      </c>
      <c r="AA124" s="1">
        <v>0</v>
      </c>
      <c r="AB124" s="1"/>
      <c r="AC124" s="1"/>
      <c r="AD124" s="1"/>
      <c r="AE124" s="1"/>
      <c r="AF124" s="1"/>
      <c r="AG124" s="1"/>
      <c r="AH124" s="1"/>
      <c r="AI124" s="1" t="s">
        <v>64</v>
      </c>
      <c r="AJ124" s="1"/>
      <c r="AK124" s="1" t="s">
        <v>64</v>
      </c>
      <c r="AL124" s="1"/>
      <c r="AM124" s="1" t="s">
        <v>64</v>
      </c>
      <c r="AN124" s="1" t="s">
        <v>282</v>
      </c>
      <c r="AO124" s="1" t="s">
        <v>64</v>
      </c>
      <c r="AP124" s="1"/>
      <c r="AQ124" s="1"/>
      <c r="AR124" s="1"/>
      <c r="AS124" s="1"/>
      <c r="AT124" s="1"/>
      <c r="AU124" s="1"/>
      <c r="AV124" s="1"/>
      <c r="AW124" s="1"/>
      <c r="AX124" s="1" t="s">
        <v>64</v>
      </c>
      <c r="AY124" s="1"/>
    </row>
    <row r="125" spans="1:51" x14ac:dyDescent="0.4">
      <c r="A125" s="3" t="s">
        <v>881</v>
      </c>
      <c r="B125" s="3" t="s">
        <v>882</v>
      </c>
      <c r="C125" s="3" t="s">
        <v>815</v>
      </c>
      <c r="D125" s="3">
        <v>48034</v>
      </c>
      <c r="E125" s="3">
        <f>VLOOKUP([1]!Table3[[#This Row],[Zip Code:]],'[1]ZIp-to-PIHP'!$A$1:$C$189,2,FALSE)</f>
        <v>8</v>
      </c>
      <c r="F125" s="3" t="str">
        <f>VLOOKUP([1]!Table3[[#This Row],[Zip Code:]],'[1]ZIp-to-PIHP'!$A$1:$C$189,3,FALSE)</f>
        <v>Oakland Community Health Network</v>
      </c>
      <c r="G125" s="3" t="s">
        <v>277</v>
      </c>
      <c r="H125" s="3" t="s">
        <v>278</v>
      </c>
      <c r="I125" s="3" t="s">
        <v>279</v>
      </c>
      <c r="J125" s="4" t="s">
        <v>280</v>
      </c>
      <c r="K125" s="3" t="s">
        <v>281</v>
      </c>
      <c r="L125" s="3" t="s">
        <v>11</v>
      </c>
      <c r="M125" s="3" t="s">
        <v>12</v>
      </c>
      <c r="N125" s="3"/>
      <c r="O125" s="3" t="s">
        <v>58</v>
      </c>
      <c r="P125" s="3"/>
      <c r="Q125" s="3" t="s">
        <v>58</v>
      </c>
      <c r="R125" s="3">
        <v>112</v>
      </c>
      <c r="S125" s="3">
        <v>6</v>
      </c>
      <c r="T125" s="3" t="s">
        <v>59</v>
      </c>
      <c r="U125" s="3"/>
      <c r="V125" s="3"/>
      <c r="W125" s="3"/>
      <c r="X125" s="3"/>
      <c r="Y125" s="3">
        <v>0</v>
      </c>
      <c r="Z125" s="3">
        <v>0</v>
      </c>
      <c r="AA125" s="3">
        <v>0</v>
      </c>
      <c r="AB125" s="3"/>
      <c r="AC125" s="3"/>
      <c r="AD125" s="3"/>
      <c r="AE125" s="3"/>
      <c r="AF125" s="3"/>
      <c r="AG125" s="3"/>
      <c r="AH125" s="3"/>
      <c r="AI125" s="3" t="s">
        <v>64</v>
      </c>
      <c r="AJ125" s="3"/>
      <c r="AK125" s="3" t="s">
        <v>64</v>
      </c>
      <c r="AL125" s="3"/>
      <c r="AM125" s="3" t="s">
        <v>64</v>
      </c>
      <c r="AN125" s="3" t="s">
        <v>282</v>
      </c>
      <c r="AO125" s="3" t="s">
        <v>64</v>
      </c>
      <c r="AP125" s="3"/>
      <c r="AQ125" s="3"/>
      <c r="AR125" s="3"/>
      <c r="AS125" s="3"/>
      <c r="AT125" s="3"/>
      <c r="AU125" s="3"/>
      <c r="AV125" s="3"/>
      <c r="AW125" s="3"/>
      <c r="AX125" s="3" t="s">
        <v>64</v>
      </c>
      <c r="AY125" s="3"/>
    </row>
    <row r="126" spans="1:51" x14ac:dyDescent="0.4">
      <c r="A126" s="1" t="s">
        <v>883</v>
      </c>
      <c r="B126" s="1" t="s">
        <v>884</v>
      </c>
      <c r="C126" s="1" t="s">
        <v>832</v>
      </c>
      <c r="D126" s="1">
        <v>48084</v>
      </c>
      <c r="E126" s="1">
        <f>VLOOKUP([1]!Table3[[#This Row],[Zip Code:]],'[1]ZIp-to-PIHP'!$A$1:$C$189,2,FALSE)</f>
        <v>8</v>
      </c>
      <c r="F126" s="1" t="str">
        <f>VLOOKUP([1]!Table3[[#This Row],[Zip Code:]],'[1]ZIp-to-PIHP'!$A$1:$C$189,3,FALSE)</f>
        <v>Oakland Community Health Network</v>
      </c>
      <c r="G126" s="1" t="s">
        <v>277</v>
      </c>
      <c r="H126" s="1" t="s">
        <v>278</v>
      </c>
      <c r="I126" s="1" t="s">
        <v>279</v>
      </c>
      <c r="J126" s="2" t="s">
        <v>280</v>
      </c>
      <c r="K126" s="1" t="s">
        <v>281</v>
      </c>
      <c r="L126" s="1" t="s">
        <v>11</v>
      </c>
      <c r="M126" s="1" t="s">
        <v>12</v>
      </c>
      <c r="N126" s="1"/>
      <c r="O126" s="1" t="s">
        <v>58</v>
      </c>
      <c r="P126" s="1"/>
      <c r="Q126" s="1" t="s">
        <v>58</v>
      </c>
      <c r="R126" s="1">
        <v>109</v>
      </c>
      <c r="S126" s="1">
        <v>6</v>
      </c>
      <c r="T126" s="1" t="s">
        <v>59</v>
      </c>
      <c r="U126" s="1"/>
      <c r="V126" s="1"/>
      <c r="W126" s="1"/>
      <c r="X126" s="1"/>
      <c r="Y126" s="1">
        <v>0</v>
      </c>
      <c r="Z126" s="1">
        <v>0</v>
      </c>
      <c r="AA126" s="1">
        <v>0</v>
      </c>
      <c r="AB126" s="1"/>
      <c r="AC126" s="1"/>
      <c r="AD126" s="1"/>
      <c r="AE126" s="1"/>
      <c r="AF126" s="1"/>
      <c r="AG126" s="1"/>
      <c r="AH126" s="1"/>
      <c r="AI126" s="1" t="s">
        <v>64</v>
      </c>
      <c r="AJ126" s="1"/>
      <c r="AK126" s="1" t="s">
        <v>64</v>
      </c>
      <c r="AL126" s="1"/>
      <c r="AM126" s="1" t="s">
        <v>64</v>
      </c>
      <c r="AN126" s="1" t="s">
        <v>282</v>
      </c>
      <c r="AO126" s="1" t="s">
        <v>64</v>
      </c>
      <c r="AP126" s="1"/>
      <c r="AQ126" s="1"/>
      <c r="AR126" s="1"/>
      <c r="AS126" s="1"/>
      <c r="AT126" s="1"/>
      <c r="AU126" s="1"/>
      <c r="AV126" s="1"/>
      <c r="AW126" s="1"/>
      <c r="AX126" s="1" t="s">
        <v>64</v>
      </c>
      <c r="AY126" s="1"/>
    </row>
    <row r="127" spans="1:51" x14ac:dyDescent="0.4">
      <c r="A127" s="3" t="s">
        <v>885</v>
      </c>
      <c r="B127" s="3" t="s">
        <v>886</v>
      </c>
      <c r="C127" s="3" t="s">
        <v>887</v>
      </c>
      <c r="D127" s="3">
        <v>48309</v>
      </c>
      <c r="E127" s="3">
        <f>VLOOKUP([1]!Table3[[#This Row],[Zip Code:]],'[1]ZIp-to-PIHP'!$A$1:$C$189,2,FALSE)</f>
        <v>8</v>
      </c>
      <c r="F127" s="3" t="str">
        <f>VLOOKUP([1]!Table3[[#This Row],[Zip Code:]],'[1]ZIp-to-PIHP'!$A$1:$C$189,3,FALSE)</f>
        <v>Oakland Community Health Network</v>
      </c>
      <c r="G127" s="3" t="s">
        <v>277</v>
      </c>
      <c r="H127" s="3" t="s">
        <v>278</v>
      </c>
      <c r="I127" s="3" t="s">
        <v>279</v>
      </c>
      <c r="J127" s="4" t="s">
        <v>280</v>
      </c>
      <c r="K127" s="3" t="s">
        <v>434</v>
      </c>
      <c r="L127" s="3" t="s">
        <v>11</v>
      </c>
      <c r="M127" s="3" t="s">
        <v>12</v>
      </c>
      <c r="N127" s="3"/>
      <c r="O127" s="3" t="s">
        <v>58</v>
      </c>
      <c r="P127" s="3"/>
      <c r="Q127" s="3" t="s">
        <v>58</v>
      </c>
      <c r="R127" s="3">
        <v>111</v>
      </c>
      <c r="S127" s="3">
        <v>6</v>
      </c>
      <c r="T127" s="3" t="s">
        <v>59</v>
      </c>
      <c r="U127" s="3"/>
      <c r="V127" s="3"/>
      <c r="W127" s="3"/>
      <c r="X127" s="3"/>
      <c r="Y127" s="3">
        <v>0</v>
      </c>
      <c r="Z127" s="3">
        <v>0</v>
      </c>
      <c r="AA127" s="3">
        <v>0</v>
      </c>
      <c r="AB127" s="3"/>
      <c r="AC127" s="3"/>
      <c r="AD127" s="3"/>
      <c r="AE127" s="3"/>
      <c r="AF127" s="3"/>
      <c r="AG127" s="3"/>
      <c r="AH127" s="3"/>
      <c r="AI127" s="3" t="s">
        <v>64</v>
      </c>
      <c r="AJ127" s="3"/>
      <c r="AK127" s="3" t="s">
        <v>64</v>
      </c>
      <c r="AL127" s="3"/>
      <c r="AM127" s="3" t="s">
        <v>64</v>
      </c>
      <c r="AN127" s="3" t="s">
        <v>282</v>
      </c>
      <c r="AO127" s="3" t="s">
        <v>64</v>
      </c>
      <c r="AP127" s="3"/>
      <c r="AQ127" s="3"/>
      <c r="AR127" s="3"/>
      <c r="AS127" s="3"/>
      <c r="AT127" s="3"/>
      <c r="AU127" s="3"/>
      <c r="AV127" s="3"/>
      <c r="AW127" s="3"/>
      <c r="AX127" s="3" t="s">
        <v>64</v>
      </c>
      <c r="AY127" s="3"/>
    </row>
    <row r="128" spans="1:51" x14ac:dyDescent="0.4">
      <c r="A128" s="1" t="s">
        <v>888</v>
      </c>
      <c r="B128" s="1" t="s">
        <v>889</v>
      </c>
      <c r="C128" s="1" t="s">
        <v>890</v>
      </c>
      <c r="D128" s="1">
        <v>48326</v>
      </c>
      <c r="E128" s="1">
        <f>VLOOKUP([1]!Table3[[#This Row],[Zip Code:]],'[1]ZIp-to-PIHP'!$A$1:$C$189,2,FALSE)</f>
        <v>8</v>
      </c>
      <c r="F128" s="1" t="str">
        <f>VLOOKUP([1]!Table3[[#This Row],[Zip Code:]],'[1]ZIp-to-PIHP'!$A$1:$C$189,3,FALSE)</f>
        <v>Oakland Community Health Network</v>
      </c>
      <c r="G128" s="1" t="s">
        <v>891</v>
      </c>
      <c r="H128" s="1" t="s">
        <v>892</v>
      </c>
      <c r="I128" s="1" t="s">
        <v>241</v>
      </c>
      <c r="J128" s="2" t="s">
        <v>893</v>
      </c>
      <c r="K128" s="1" t="s">
        <v>894</v>
      </c>
      <c r="L128" s="1" t="s">
        <v>11</v>
      </c>
      <c r="M128" s="1" t="s">
        <v>12</v>
      </c>
      <c r="N128" s="1" t="s">
        <v>120</v>
      </c>
      <c r="O128" s="1" t="s">
        <v>58</v>
      </c>
      <c r="P128" s="1" t="s">
        <v>120</v>
      </c>
      <c r="Q128" s="1" t="s">
        <v>58</v>
      </c>
      <c r="R128" s="1">
        <v>118</v>
      </c>
      <c r="S128" s="1">
        <v>16</v>
      </c>
      <c r="T128" s="1" t="s">
        <v>59</v>
      </c>
      <c r="U128" s="1"/>
      <c r="V128" s="1"/>
      <c r="W128" s="1"/>
      <c r="X128" s="1"/>
      <c r="Y128" s="1">
        <v>2</v>
      </c>
      <c r="Z128" s="1">
        <v>118</v>
      </c>
      <c r="AA128" s="1">
        <v>22</v>
      </c>
      <c r="AB128" s="1" t="s">
        <v>895</v>
      </c>
      <c r="AC128" s="1" t="s">
        <v>286</v>
      </c>
      <c r="AD128" s="1" t="s">
        <v>623</v>
      </c>
      <c r="AE128" s="1" t="s">
        <v>896</v>
      </c>
      <c r="AF128" s="1"/>
      <c r="AG128" s="1"/>
      <c r="AH128" s="1"/>
      <c r="AI128" s="1" t="s">
        <v>64</v>
      </c>
      <c r="AJ128" s="1"/>
      <c r="AK128" s="1" t="s">
        <v>59</v>
      </c>
      <c r="AL128" s="1" t="s">
        <v>897</v>
      </c>
      <c r="AM128" s="1" t="s">
        <v>59</v>
      </c>
      <c r="AN128" s="1"/>
      <c r="AO128" s="1" t="s">
        <v>64</v>
      </c>
      <c r="AP128" s="1"/>
      <c r="AQ128" s="1"/>
      <c r="AR128" s="1"/>
      <c r="AS128" s="1"/>
      <c r="AT128" s="1"/>
      <c r="AU128" s="1"/>
      <c r="AV128" s="1"/>
      <c r="AW128" s="1"/>
      <c r="AX128" s="1" t="s">
        <v>75</v>
      </c>
      <c r="AY128" s="1" t="s">
        <v>898</v>
      </c>
    </row>
    <row r="129" spans="1:51" x14ac:dyDescent="0.4">
      <c r="A129" s="3" t="s">
        <v>899</v>
      </c>
      <c r="B129" s="3" t="s">
        <v>900</v>
      </c>
      <c r="C129" s="3" t="s">
        <v>901</v>
      </c>
      <c r="D129" s="3">
        <v>48393</v>
      </c>
      <c r="E129" s="3">
        <f>VLOOKUP([1]!Table3[[#This Row],[Zip Code:]],'[1]ZIp-to-PIHP'!$A$1:$C$189,2,FALSE)</f>
        <v>8</v>
      </c>
      <c r="F129" s="3" t="str">
        <f>VLOOKUP([1]!Table3[[#This Row],[Zip Code:]],'[1]ZIp-to-PIHP'!$A$1:$C$189,3,FALSE)</f>
        <v>Oakland Community Health Network</v>
      </c>
      <c r="G129" s="3" t="s">
        <v>655</v>
      </c>
      <c r="H129" s="3" t="s">
        <v>656</v>
      </c>
      <c r="I129" s="3" t="s">
        <v>657</v>
      </c>
      <c r="J129" s="4">
        <v>2482240074</v>
      </c>
      <c r="K129" s="3" t="s">
        <v>658</v>
      </c>
      <c r="L129" s="3" t="s">
        <v>11</v>
      </c>
      <c r="M129" s="3" t="s">
        <v>12</v>
      </c>
      <c r="N129" s="3"/>
      <c r="O129" s="3" t="s">
        <v>58</v>
      </c>
      <c r="P129" s="3"/>
      <c r="Q129" s="3" t="s">
        <v>58</v>
      </c>
      <c r="R129" s="3">
        <v>99</v>
      </c>
      <c r="S129" s="3">
        <v>12</v>
      </c>
      <c r="T129" s="3" t="s">
        <v>59</v>
      </c>
      <c r="U129" s="3"/>
      <c r="V129" s="3"/>
      <c r="W129" s="3"/>
      <c r="X129" s="3"/>
      <c r="Y129" s="3">
        <v>12</v>
      </c>
      <c r="Z129" s="3">
        <v>99</v>
      </c>
      <c r="AA129" s="3">
        <v>99</v>
      </c>
      <c r="AB129" s="3"/>
      <c r="AC129" s="3"/>
      <c r="AD129" s="3"/>
      <c r="AE129" s="3"/>
      <c r="AF129" s="3"/>
      <c r="AG129" s="3"/>
      <c r="AH129" s="3"/>
      <c r="AI129" s="3" t="s">
        <v>59</v>
      </c>
      <c r="AJ129" s="3">
        <v>850</v>
      </c>
      <c r="AK129" s="3" t="s">
        <v>59</v>
      </c>
      <c r="AL129" s="3">
        <v>850</v>
      </c>
      <c r="AM129" s="3" t="s">
        <v>59</v>
      </c>
      <c r="AN129" s="3"/>
      <c r="AO129" s="3" t="s">
        <v>64</v>
      </c>
      <c r="AP129" s="3"/>
      <c r="AQ129" s="3"/>
      <c r="AR129" s="3"/>
      <c r="AS129" s="3"/>
      <c r="AT129" s="3"/>
      <c r="AU129" s="3"/>
      <c r="AV129" s="3"/>
      <c r="AW129" s="3"/>
      <c r="AX129" s="3" t="s">
        <v>59</v>
      </c>
      <c r="AY129" s="3" t="s">
        <v>902</v>
      </c>
    </row>
    <row r="130" spans="1:51" x14ac:dyDescent="0.4">
      <c r="A130" s="1" t="s">
        <v>903</v>
      </c>
      <c r="B130" s="1" t="s">
        <v>904</v>
      </c>
      <c r="C130" s="1" t="s">
        <v>905</v>
      </c>
      <c r="D130" s="1">
        <v>48034</v>
      </c>
      <c r="E130" s="1">
        <f>VLOOKUP([1]!Table3[[#This Row],[Zip Code:]],'[1]ZIp-to-PIHP'!$A$1:$C$189,2,FALSE)</f>
        <v>8</v>
      </c>
      <c r="F130" s="1" t="str">
        <f>VLOOKUP([1]!Table3[[#This Row],[Zip Code:]],'[1]ZIp-to-PIHP'!$A$1:$C$189,3,FALSE)</f>
        <v>Oakland Community Health Network</v>
      </c>
      <c r="G130" s="1" t="s">
        <v>385</v>
      </c>
      <c r="H130" s="1" t="s">
        <v>386</v>
      </c>
      <c r="I130" s="1" t="s">
        <v>203</v>
      </c>
      <c r="J130" s="2">
        <v>2488660505</v>
      </c>
      <c r="K130" s="1" t="s">
        <v>387</v>
      </c>
      <c r="L130" s="1" t="s">
        <v>11</v>
      </c>
      <c r="M130" s="1" t="s">
        <v>12</v>
      </c>
      <c r="N130" s="1"/>
      <c r="O130" s="1" t="s">
        <v>58</v>
      </c>
      <c r="P130" s="1"/>
      <c r="Q130" s="1" t="s">
        <v>58</v>
      </c>
      <c r="R130" s="1">
        <v>84</v>
      </c>
      <c r="S130" s="1">
        <v>7</v>
      </c>
      <c r="T130" s="1" t="s">
        <v>59</v>
      </c>
      <c r="U130" s="1"/>
      <c r="V130" s="1"/>
      <c r="W130" s="1"/>
      <c r="X130" s="1"/>
      <c r="Y130" s="1">
        <v>10</v>
      </c>
      <c r="Z130" s="1">
        <v>84</v>
      </c>
      <c r="AA130" s="1">
        <v>0</v>
      </c>
      <c r="AB130" s="1">
        <v>65</v>
      </c>
      <c r="AC130" s="1">
        <v>65</v>
      </c>
      <c r="AD130" s="1"/>
      <c r="AE130" s="1"/>
      <c r="AF130" s="1">
        <v>65</v>
      </c>
      <c r="AG130" s="1"/>
      <c r="AH130" s="1"/>
      <c r="AI130" s="1" t="s">
        <v>64</v>
      </c>
      <c r="AJ130" s="1"/>
      <c r="AK130" s="1" t="s">
        <v>59</v>
      </c>
      <c r="AL130" s="1" t="s">
        <v>860</v>
      </c>
      <c r="AM130" s="1" t="s">
        <v>64</v>
      </c>
      <c r="AN130" s="1"/>
      <c r="AO130" s="1" t="s">
        <v>64</v>
      </c>
      <c r="AP130" s="1"/>
      <c r="AQ130" s="1"/>
      <c r="AR130" s="1"/>
      <c r="AS130" s="1"/>
      <c r="AT130" s="1"/>
      <c r="AU130" s="1"/>
      <c r="AV130" s="1"/>
      <c r="AW130" s="1"/>
      <c r="AX130" s="1" t="s">
        <v>64</v>
      </c>
      <c r="AY130" s="1"/>
    </row>
    <row r="131" spans="1:51" x14ac:dyDescent="0.4">
      <c r="A131" s="3" t="s">
        <v>906</v>
      </c>
      <c r="B131" s="3" t="s">
        <v>907</v>
      </c>
      <c r="C131" s="3" t="s">
        <v>815</v>
      </c>
      <c r="D131" s="3">
        <v>48034</v>
      </c>
      <c r="E131" s="3">
        <f>VLOOKUP([1]!Table3[[#This Row],[Zip Code:]],'[1]ZIp-to-PIHP'!$A$1:$C$189,2,FALSE)</f>
        <v>8</v>
      </c>
      <c r="F131" s="3" t="str">
        <f>VLOOKUP([1]!Table3[[#This Row],[Zip Code:]],'[1]ZIp-to-PIHP'!$A$1:$C$189,3,FALSE)</f>
        <v>Oakland Community Health Network</v>
      </c>
      <c r="G131" s="3" t="s">
        <v>908</v>
      </c>
      <c r="H131" s="3" t="s">
        <v>909</v>
      </c>
      <c r="I131" s="3" t="s">
        <v>910</v>
      </c>
      <c r="J131" s="4">
        <v>15869049088</v>
      </c>
      <c r="K131" s="3" t="s">
        <v>911</v>
      </c>
      <c r="L131" s="3" t="s">
        <v>11</v>
      </c>
      <c r="M131" s="3" t="s">
        <v>12</v>
      </c>
      <c r="N131" s="3"/>
      <c r="O131" s="3" t="s">
        <v>58</v>
      </c>
      <c r="P131" s="3"/>
      <c r="Q131" s="3" t="s">
        <v>58</v>
      </c>
      <c r="R131" s="3">
        <v>80</v>
      </c>
      <c r="S131" s="3">
        <v>9</v>
      </c>
      <c r="T131" s="3" t="s">
        <v>59</v>
      </c>
      <c r="U131" s="3"/>
      <c r="V131" s="3"/>
      <c r="W131" s="3"/>
      <c r="X131" s="3"/>
      <c r="Y131" s="3">
        <v>4</v>
      </c>
      <c r="Z131" s="3">
        <v>84</v>
      </c>
      <c r="AA131" s="3">
        <v>84</v>
      </c>
      <c r="AB131" s="3">
        <v>79.989999999999995</v>
      </c>
      <c r="AC131" s="3">
        <v>79.989999999999995</v>
      </c>
      <c r="AD131" s="3">
        <v>79.989999999999995</v>
      </c>
      <c r="AE131" s="3">
        <v>79.989999999999995</v>
      </c>
      <c r="AF131" s="3" t="s">
        <v>912</v>
      </c>
      <c r="AG131" s="3"/>
      <c r="AH131" s="3"/>
      <c r="AI131" s="3" t="s">
        <v>59</v>
      </c>
      <c r="AJ131" s="3" t="s">
        <v>913</v>
      </c>
      <c r="AK131" s="3" t="s">
        <v>59</v>
      </c>
      <c r="AL131" s="3">
        <v>10</v>
      </c>
      <c r="AM131" s="3" t="s">
        <v>59</v>
      </c>
      <c r="AN131" s="3" t="s">
        <v>914</v>
      </c>
      <c r="AO131" s="3" t="s">
        <v>64</v>
      </c>
      <c r="AP131" s="3"/>
      <c r="AQ131" s="3"/>
      <c r="AR131" s="3"/>
      <c r="AS131" s="3"/>
      <c r="AT131" s="3"/>
      <c r="AU131" s="3"/>
      <c r="AV131" s="3"/>
      <c r="AW131" s="3"/>
      <c r="AX131" s="3" t="s">
        <v>64</v>
      </c>
      <c r="AY131" s="3" t="s">
        <v>915</v>
      </c>
    </row>
    <row r="132" spans="1:51" x14ac:dyDescent="0.4">
      <c r="A132" s="1" t="s">
        <v>916</v>
      </c>
      <c r="B132" s="1" t="s">
        <v>917</v>
      </c>
      <c r="C132" s="1" t="s">
        <v>832</v>
      </c>
      <c r="D132" s="1">
        <v>48083</v>
      </c>
      <c r="E132" s="1">
        <f>VLOOKUP([1]!Table3[[#This Row],[Zip Code:]],'[1]ZIp-to-PIHP'!$A$1:$C$189,2,FALSE)</f>
        <v>8</v>
      </c>
      <c r="F132" s="1" t="str">
        <f>VLOOKUP([1]!Table3[[#This Row],[Zip Code:]],'[1]ZIp-to-PIHP'!$A$1:$C$189,3,FALSE)</f>
        <v>Oakland Community Health Network</v>
      </c>
      <c r="G132" s="1" t="s">
        <v>802</v>
      </c>
      <c r="H132" s="1" t="s">
        <v>833</v>
      </c>
      <c r="I132" s="1" t="s">
        <v>706</v>
      </c>
      <c r="J132" s="2" t="s">
        <v>834</v>
      </c>
      <c r="K132" s="1" t="s">
        <v>835</v>
      </c>
      <c r="L132" s="1" t="s">
        <v>11</v>
      </c>
      <c r="M132" s="1" t="s">
        <v>12</v>
      </c>
      <c r="N132" s="1"/>
      <c r="O132" s="1" t="s">
        <v>58</v>
      </c>
      <c r="P132" s="1"/>
      <c r="Q132" s="1" t="s">
        <v>58</v>
      </c>
      <c r="R132" s="1">
        <v>87</v>
      </c>
      <c r="S132" s="1">
        <v>6</v>
      </c>
      <c r="T132" s="1" t="s">
        <v>59</v>
      </c>
      <c r="U132" s="1" t="s">
        <v>918</v>
      </c>
      <c r="V132" s="1"/>
      <c r="W132" s="1"/>
      <c r="X132" s="1"/>
      <c r="Y132" s="1">
        <v>0</v>
      </c>
      <c r="Z132" s="1">
        <v>5</v>
      </c>
      <c r="AA132" s="1">
        <v>17</v>
      </c>
      <c r="AB132" s="1">
        <v>107</v>
      </c>
      <c r="AC132" s="1">
        <v>107</v>
      </c>
      <c r="AD132" s="1">
        <v>139</v>
      </c>
      <c r="AE132" s="1">
        <v>179</v>
      </c>
      <c r="AF132" s="1"/>
      <c r="AG132" s="1"/>
      <c r="AH132" s="1" t="s">
        <v>919</v>
      </c>
      <c r="AI132" s="1" t="s">
        <v>64</v>
      </c>
      <c r="AJ132" s="1"/>
      <c r="AK132" s="1" t="s">
        <v>64</v>
      </c>
      <c r="AL132" s="1"/>
      <c r="AM132" s="1" t="s">
        <v>64</v>
      </c>
      <c r="AN132" s="1"/>
      <c r="AO132" s="1" t="s">
        <v>64</v>
      </c>
      <c r="AP132" s="1"/>
      <c r="AQ132" s="1"/>
      <c r="AR132" s="1"/>
      <c r="AS132" s="1"/>
      <c r="AT132" s="1"/>
      <c r="AU132" s="1"/>
      <c r="AV132" s="1"/>
      <c r="AW132" s="1"/>
      <c r="AX132" s="1" t="s">
        <v>64</v>
      </c>
      <c r="AY132" s="1" t="s">
        <v>920</v>
      </c>
    </row>
    <row r="133" spans="1:51" x14ac:dyDescent="0.4">
      <c r="A133" s="3" t="s">
        <v>921</v>
      </c>
      <c r="B133" s="3" t="s">
        <v>922</v>
      </c>
      <c r="C133" s="3" t="s">
        <v>923</v>
      </c>
      <c r="D133" s="3">
        <v>48093</v>
      </c>
      <c r="E133" s="3">
        <f>VLOOKUP([1]!Table3[[#This Row],[Zip Code:]],'[1]ZIp-to-PIHP'!$A$1:$C$189,2,FALSE)</f>
        <v>9</v>
      </c>
      <c r="F133" s="3" t="str">
        <f>VLOOKUP([1]!Table3[[#This Row],[Zip Code:]],'[1]ZIp-to-PIHP'!$A$1:$C$189,3,FALSE)</f>
        <v>Macomb County Community Mental Health</v>
      </c>
      <c r="G133" s="3" t="s">
        <v>924</v>
      </c>
      <c r="H133" s="3" t="s">
        <v>925</v>
      </c>
      <c r="I133" s="3" t="s">
        <v>118</v>
      </c>
      <c r="J133" s="4">
        <v>2487700727</v>
      </c>
      <c r="K133" s="3" t="s">
        <v>926</v>
      </c>
      <c r="L133" s="3" t="s">
        <v>11</v>
      </c>
      <c r="M133" s="3" t="s">
        <v>12</v>
      </c>
      <c r="N133" s="3"/>
      <c r="O133" s="3" t="s">
        <v>58</v>
      </c>
      <c r="P133" s="3"/>
      <c r="Q133" s="3" t="s">
        <v>58</v>
      </c>
      <c r="R133" s="3">
        <v>101</v>
      </c>
      <c r="S133" s="3">
        <v>7</v>
      </c>
      <c r="T133" s="3" t="s">
        <v>59</v>
      </c>
      <c r="U133" s="3"/>
      <c r="V133" s="3"/>
      <c r="W133" s="3"/>
      <c r="X133" s="3"/>
      <c r="Y133" s="3">
        <v>10</v>
      </c>
      <c r="Z133" s="3">
        <v>32</v>
      </c>
      <c r="AA133" s="3">
        <v>0</v>
      </c>
      <c r="AB133" s="3">
        <v>79</v>
      </c>
      <c r="AC133" s="3">
        <v>79</v>
      </c>
      <c r="AD133" s="3">
        <v>89</v>
      </c>
      <c r="AE133" s="3"/>
      <c r="AF133" s="3">
        <v>79</v>
      </c>
      <c r="AG133" s="3"/>
      <c r="AH133" s="3"/>
      <c r="AI133" s="3" t="s">
        <v>64</v>
      </c>
      <c r="AJ133" s="3"/>
      <c r="AK133" s="3" t="s">
        <v>59</v>
      </c>
      <c r="AL133" s="3">
        <v>400</v>
      </c>
      <c r="AM133" s="3" t="s">
        <v>59</v>
      </c>
      <c r="AN133" s="3"/>
      <c r="AO133" s="3" t="s">
        <v>64</v>
      </c>
      <c r="AP133" s="3"/>
      <c r="AQ133" s="3"/>
      <c r="AR133" s="3"/>
      <c r="AS133" s="3"/>
      <c r="AT133" s="3"/>
      <c r="AU133" s="3"/>
      <c r="AV133" s="3"/>
      <c r="AW133" s="3"/>
      <c r="AX133" s="3" t="s">
        <v>64</v>
      </c>
      <c r="AY133" s="3"/>
    </row>
    <row r="134" spans="1:51" x14ac:dyDescent="0.4">
      <c r="A134" s="1" t="s">
        <v>927</v>
      </c>
      <c r="B134" s="1" t="s">
        <v>928</v>
      </c>
      <c r="C134" s="1" t="s">
        <v>929</v>
      </c>
      <c r="D134" s="1">
        <v>49066</v>
      </c>
      <c r="E134" s="1">
        <f>VLOOKUP([1]!Table3[[#This Row],[Zip Code:]],'[1]ZIp-to-PIHP'!$A$1:$C$189,2,FALSE)</f>
        <v>9</v>
      </c>
      <c r="F134" s="1" t="str">
        <f>VLOOKUP([1]!Table3[[#This Row],[Zip Code:]],'[1]ZIp-to-PIHP'!$A$1:$C$189,3,FALSE)</f>
        <v>Macomb County Community Mental Health</v>
      </c>
      <c r="G134" s="1" t="s">
        <v>930</v>
      </c>
      <c r="H134" s="1" t="s">
        <v>931</v>
      </c>
      <c r="I134" s="1" t="s">
        <v>706</v>
      </c>
      <c r="J134" s="2" t="s">
        <v>932</v>
      </c>
      <c r="K134" s="1" t="s">
        <v>933</v>
      </c>
      <c r="L134" s="1" t="s">
        <v>11</v>
      </c>
      <c r="M134" s="1" t="s">
        <v>12</v>
      </c>
      <c r="N134" s="1"/>
      <c r="O134" s="1" t="s">
        <v>58</v>
      </c>
      <c r="P134" s="1"/>
      <c r="Q134" s="1" t="s">
        <v>58</v>
      </c>
      <c r="R134" s="1">
        <v>104</v>
      </c>
      <c r="S134" s="1">
        <v>20</v>
      </c>
      <c r="T134" s="1" t="s">
        <v>59</v>
      </c>
      <c r="U134" s="1"/>
      <c r="V134" s="1"/>
      <c r="W134" s="1"/>
      <c r="X134" s="1"/>
      <c r="Y134" s="1">
        <v>12</v>
      </c>
      <c r="Z134" s="1">
        <v>3</v>
      </c>
      <c r="AA134" s="1">
        <v>0</v>
      </c>
      <c r="AB134" s="1">
        <v>79</v>
      </c>
      <c r="AC134" s="1">
        <v>79</v>
      </c>
      <c r="AD134" s="1">
        <v>84</v>
      </c>
      <c r="AE134" s="1"/>
      <c r="AF134" s="1">
        <v>79</v>
      </c>
      <c r="AG134" s="1">
        <v>525</v>
      </c>
      <c r="AH134" s="1">
        <v>2070</v>
      </c>
      <c r="AI134" s="1" t="s">
        <v>64</v>
      </c>
      <c r="AJ134" s="1"/>
      <c r="AK134" s="1" t="s">
        <v>59</v>
      </c>
      <c r="AL134" s="1">
        <v>800</v>
      </c>
      <c r="AM134" s="1" t="s">
        <v>64</v>
      </c>
      <c r="AN134" s="1"/>
      <c r="AO134" s="1" t="s">
        <v>64</v>
      </c>
      <c r="AP134" s="1"/>
      <c r="AQ134" s="1"/>
      <c r="AR134" s="1"/>
      <c r="AS134" s="1"/>
      <c r="AT134" s="1"/>
      <c r="AU134" s="1"/>
      <c r="AV134" s="1"/>
      <c r="AW134" s="1"/>
      <c r="AX134" s="1" t="s">
        <v>64</v>
      </c>
      <c r="AY134" s="1" t="s">
        <v>934</v>
      </c>
    </row>
    <row r="135" spans="1:51" x14ac:dyDescent="0.4">
      <c r="A135" s="3" t="s">
        <v>935</v>
      </c>
      <c r="B135" s="3" t="s">
        <v>936</v>
      </c>
      <c r="C135" s="3" t="s">
        <v>923</v>
      </c>
      <c r="D135" s="3">
        <v>48091</v>
      </c>
      <c r="E135" s="3">
        <f>VLOOKUP([1]!Table3[[#This Row],[Zip Code:]],'[1]ZIp-to-PIHP'!$A$1:$C$189,2,FALSE)</f>
        <v>9</v>
      </c>
      <c r="F135" s="3" t="str">
        <f>VLOOKUP([1]!Table3[[#This Row],[Zip Code:]],'[1]ZIp-to-PIHP'!$A$1:$C$189,3,FALSE)</f>
        <v>Macomb County Community Mental Health</v>
      </c>
      <c r="G135" s="3" t="s">
        <v>937</v>
      </c>
      <c r="H135" s="3" t="s">
        <v>938</v>
      </c>
      <c r="I135" s="3" t="s">
        <v>939</v>
      </c>
      <c r="J135" s="4">
        <v>6174600189</v>
      </c>
      <c r="K135" s="3" t="s">
        <v>940</v>
      </c>
      <c r="L135" s="3" t="s">
        <v>11</v>
      </c>
      <c r="M135" s="3" t="s">
        <v>12</v>
      </c>
      <c r="N135" s="3"/>
      <c r="O135" s="3" t="s">
        <v>58</v>
      </c>
      <c r="P135" s="3"/>
      <c r="Q135" s="3" t="s">
        <v>58</v>
      </c>
      <c r="R135" s="3">
        <v>100</v>
      </c>
      <c r="S135" s="3">
        <v>6</v>
      </c>
      <c r="T135" s="3" t="s">
        <v>64</v>
      </c>
      <c r="U135" s="3" t="s">
        <v>941</v>
      </c>
      <c r="V135" s="3" t="s">
        <v>64</v>
      </c>
      <c r="W135" s="3"/>
      <c r="X135" s="3" t="s">
        <v>59</v>
      </c>
      <c r="Y135" s="3">
        <v>15</v>
      </c>
      <c r="Z135" s="3">
        <v>5</v>
      </c>
      <c r="AA135" s="3">
        <v>2</v>
      </c>
      <c r="AB135" s="3">
        <v>50</v>
      </c>
      <c r="AC135" s="3">
        <v>50</v>
      </c>
      <c r="AD135" s="3">
        <v>55</v>
      </c>
      <c r="AE135" s="3">
        <v>65</v>
      </c>
      <c r="AF135" s="3">
        <v>45</v>
      </c>
      <c r="AG135" s="3">
        <v>45</v>
      </c>
      <c r="AH135" s="3">
        <v>45</v>
      </c>
      <c r="AI135" s="3" t="s">
        <v>64</v>
      </c>
      <c r="AJ135" s="3"/>
      <c r="AK135" s="3" t="s">
        <v>59</v>
      </c>
      <c r="AL135" s="3" t="s">
        <v>942</v>
      </c>
      <c r="AM135" s="3" t="s">
        <v>64</v>
      </c>
      <c r="AN135" s="3"/>
      <c r="AO135" s="3" t="s">
        <v>64</v>
      </c>
      <c r="AP135" s="3"/>
      <c r="AQ135" s="3"/>
      <c r="AR135" s="3"/>
      <c r="AS135" s="3"/>
      <c r="AT135" s="3"/>
      <c r="AU135" s="3"/>
      <c r="AV135" s="3"/>
      <c r="AW135" s="3"/>
      <c r="AX135" s="3" t="s">
        <v>59</v>
      </c>
      <c r="AY135" s="3" t="s">
        <v>943</v>
      </c>
    </row>
    <row r="136" spans="1:51" x14ac:dyDescent="0.4">
      <c r="A136" s="1" t="s">
        <v>382</v>
      </c>
      <c r="B136" s="1" t="s">
        <v>944</v>
      </c>
      <c r="C136" s="1" t="s">
        <v>865</v>
      </c>
      <c r="D136" s="1">
        <v>48091</v>
      </c>
      <c r="E136" s="1">
        <f>VLOOKUP([1]!Table3[[#This Row],[Zip Code:]],'[1]ZIp-to-PIHP'!$A$1:$C$189,2,FALSE)</f>
        <v>9</v>
      </c>
      <c r="F136" s="1" t="str">
        <f>VLOOKUP([1]!Table3[[#This Row],[Zip Code:]],'[1]ZIp-to-PIHP'!$A$1:$C$189,3,FALSE)</f>
        <v>Macomb County Community Mental Health</v>
      </c>
      <c r="G136" s="1" t="s">
        <v>385</v>
      </c>
      <c r="H136" s="1" t="s">
        <v>386</v>
      </c>
      <c r="I136" s="1" t="s">
        <v>203</v>
      </c>
      <c r="J136" s="2">
        <v>2488660505</v>
      </c>
      <c r="K136" s="1" t="s">
        <v>387</v>
      </c>
      <c r="L136" s="1" t="s">
        <v>11</v>
      </c>
      <c r="M136" s="1" t="s">
        <v>12</v>
      </c>
      <c r="N136" s="1"/>
      <c r="O136" s="1" t="s">
        <v>58</v>
      </c>
      <c r="P136" s="1"/>
      <c r="Q136" s="1" t="s">
        <v>58</v>
      </c>
      <c r="R136" s="1">
        <v>136</v>
      </c>
      <c r="S136" s="1">
        <v>7</v>
      </c>
      <c r="T136" s="1" t="s">
        <v>59</v>
      </c>
      <c r="U136" s="1"/>
      <c r="V136" s="1"/>
      <c r="W136" s="1"/>
      <c r="X136" s="1"/>
      <c r="Y136" s="1">
        <v>0</v>
      </c>
      <c r="Z136" s="1">
        <v>0</v>
      </c>
      <c r="AA136" s="1">
        <v>0</v>
      </c>
      <c r="AB136" s="1">
        <v>50</v>
      </c>
      <c r="AC136" s="1">
        <v>50</v>
      </c>
      <c r="AD136" s="1"/>
      <c r="AE136" s="1"/>
      <c r="AF136" s="1">
        <v>50</v>
      </c>
      <c r="AG136" s="1"/>
      <c r="AH136" s="1"/>
      <c r="AI136" s="1" t="s">
        <v>64</v>
      </c>
      <c r="AJ136" s="1"/>
      <c r="AK136" s="1" t="s">
        <v>64</v>
      </c>
      <c r="AL136" s="1"/>
      <c r="AM136" s="1" t="s">
        <v>64</v>
      </c>
      <c r="AN136" s="1"/>
      <c r="AO136" s="1" t="s">
        <v>64</v>
      </c>
      <c r="AP136" s="1"/>
      <c r="AQ136" s="1"/>
      <c r="AR136" s="1"/>
      <c r="AS136" s="1"/>
      <c r="AT136" s="1"/>
      <c r="AU136" s="1"/>
      <c r="AV136" s="1"/>
      <c r="AW136" s="1"/>
      <c r="AX136" s="1" t="s">
        <v>64</v>
      </c>
      <c r="AY136" s="1" t="s">
        <v>388</v>
      </c>
    </row>
    <row r="137" spans="1:51" x14ac:dyDescent="0.4">
      <c r="A137" s="3" t="s">
        <v>945</v>
      </c>
      <c r="B137" s="3" t="s">
        <v>946</v>
      </c>
      <c r="C137" s="3" t="s">
        <v>929</v>
      </c>
      <c r="D137" s="3">
        <v>48066</v>
      </c>
      <c r="E137" s="3">
        <f>VLOOKUP([1]!Table3[[#This Row],[Zip Code:]],'[1]ZIp-to-PIHP'!$A$1:$C$189,2,FALSE)</f>
        <v>9</v>
      </c>
      <c r="F137" s="3" t="str">
        <f>VLOOKUP([1]!Table3[[#This Row],[Zip Code:]],'[1]ZIp-to-PIHP'!$A$1:$C$189,3,FALSE)</f>
        <v>Macomb County Community Mental Health</v>
      </c>
      <c r="G137" s="3" t="s">
        <v>277</v>
      </c>
      <c r="H137" s="3" t="s">
        <v>278</v>
      </c>
      <c r="I137" s="3" t="s">
        <v>279</v>
      </c>
      <c r="J137" s="4" t="s">
        <v>280</v>
      </c>
      <c r="K137" s="3" t="s">
        <v>281</v>
      </c>
      <c r="L137" s="3" t="s">
        <v>11</v>
      </c>
      <c r="M137" s="3" t="s">
        <v>12</v>
      </c>
      <c r="N137" s="3"/>
      <c r="O137" s="3" t="s">
        <v>58</v>
      </c>
      <c r="P137" s="3"/>
      <c r="Q137" s="3" t="s">
        <v>58</v>
      </c>
      <c r="R137" s="3">
        <v>109</v>
      </c>
      <c r="S137" s="3">
        <v>6</v>
      </c>
      <c r="T137" s="3" t="s">
        <v>59</v>
      </c>
      <c r="U137" s="3"/>
      <c r="V137" s="3"/>
      <c r="W137" s="3"/>
      <c r="X137" s="3"/>
      <c r="Y137" s="3">
        <v>0</v>
      </c>
      <c r="Z137" s="3">
        <v>0</v>
      </c>
      <c r="AA137" s="3">
        <v>0</v>
      </c>
      <c r="AB137" s="3"/>
      <c r="AC137" s="3"/>
      <c r="AD137" s="3"/>
      <c r="AE137" s="3"/>
      <c r="AF137" s="3"/>
      <c r="AG137" s="3"/>
      <c r="AH137" s="3"/>
      <c r="AI137" s="3" t="s">
        <v>64</v>
      </c>
      <c r="AJ137" s="3"/>
      <c r="AK137" s="3" t="s">
        <v>64</v>
      </c>
      <c r="AL137" s="3"/>
      <c r="AM137" s="3" t="s">
        <v>64</v>
      </c>
      <c r="AN137" s="3" t="s">
        <v>282</v>
      </c>
      <c r="AO137" s="3" t="s">
        <v>64</v>
      </c>
      <c r="AP137" s="3"/>
      <c r="AQ137" s="3"/>
      <c r="AR137" s="3"/>
      <c r="AS137" s="3"/>
      <c r="AT137" s="3"/>
      <c r="AU137" s="3"/>
      <c r="AV137" s="3"/>
      <c r="AW137" s="3"/>
      <c r="AX137" s="3" t="s">
        <v>64</v>
      </c>
      <c r="AY137" s="3"/>
    </row>
    <row r="138" spans="1:51" x14ac:dyDescent="0.4">
      <c r="A138" s="1" t="s">
        <v>947</v>
      </c>
      <c r="B138" s="1" t="s">
        <v>948</v>
      </c>
      <c r="C138" s="1" t="s">
        <v>923</v>
      </c>
      <c r="D138" s="1">
        <v>48091</v>
      </c>
      <c r="E138" s="1">
        <f>VLOOKUP([1]!Table3[[#This Row],[Zip Code:]],'[1]ZIp-to-PIHP'!$A$1:$C$189,2,FALSE)</f>
        <v>9</v>
      </c>
      <c r="F138" s="1" t="str">
        <f>VLOOKUP([1]!Table3[[#This Row],[Zip Code:]],'[1]ZIp-to-PIHP'!$A$1:$C$189,3,FALSE)</f>
        <v>Macomb County Community Mental Health</v>
      </c>
      <c r="G138" s="1" t="s">
        <v>277</v>
      </c>
      <c r="H138" s="1" t="s">
        <v>278</v>
      </c>
      <c r="I138" s="1" t="s">
        <v>279</v>
      </c>
      <c r="J138" s="2" t="s">
        <v>280</v>
      </c>
      <c r="K138" s="1" t="s">
        <v>281</v>
      </c>
      <c r="L138" s="1" t="s">
        <v>11</v>
      </c>
      <c r="M138" s="1" t="s">
        <v>12</v>
      </c>
      <c r="N138" s="1"/>
      <c r="O138" s="1" t="s">
        <v>58</v>
      </c>
      <c r="P138" s="1"/>
      <c r="Q138" s="1" t="s">
        <v>58</v>
      </c>
      <c r="R138" s="1">
        <v>136</v>
      </c>
      <c r="S138" s="1">
        <v>6</v>
      </c>
      <c r="T138" s="1" t="s">
        <v>59</v>
      </c>
      <c r="U138" s="1"/>
      <c r="V138" s="1"/>
      <c r="W138" s="1"/>
      <c r="X138" s="1"/>
      <c r="Y138" s="1">
        <v>0</v>
      </c>
      <c r="Z138" s="1">
        <v>0</v>
      </c>
      <c r="AA138" s="1">
        <v>0</v>
      </c>
      <c r="AB138" s="1"/>
      <c r="AC138" s="1"/>
      <c r="AD138" s="1"/>
      <c r="AE138" s="1"/>
      <c r="AF138" s="1"/>
      <c r="AG138" s="1"/>
      <c r="AH138" s="1"/>
      <c r="AI138" s="1" t="s">
        <v>64</v>
      </c>
      <c r="AJ138" s="1"/>
      <c r="AK138" s="1" t="s">
        <v>64</v>
      </c>
      <c r="AL138" s="1"/>
      <c r="AM138" s="1" t="s">
        <v>64</v>
      </c>
      <c r="AN138" s="1" t="s">
        <v>282</v>
      </c>
      <c r="AO138" s="1" t="s">
        <v>64</v>
      </c>
      <c r="AP138" s="1"/>
      <c r="AQ138" s="1"/>
      <c r="AR138" s="1"/>
      <c r="AS138" s="1"/>
      <c r="AT138" s="1"/>
      <c r="AU138" s="1"/>
      <c r="AV138" s="1"/>
      <c r="AW138" s="1"/>
      <c r="AX138" s="1" t="s">
        <v>64</v>
      </c>
      <c r="AY138" s="1"/>
    </row>
    <row r="139" spans="1:51" x14ac:dyDescent="0.4">
      <c r="A139" s="3" t="s">
        <v>949</v>
      </c>
      <c r="B139" s="3" t="s">
        <v>950</v>
      </c>
      <c r="C139" s="3" t="s">
        <v>923</v>
      </c>
      <c r="D139" s="3">
        <v>48092</v>
      </c>
      <c r="E139" s="3">
        <f>VLOOKUP([1]!Table3[[#This Row],[Zip Code:]],'[1]ZIp-to-PIHP'!$A$1:$C$189,2,FALSE)</f>
        <v>9</v>
      </c>
      <c r="F139" s="3" t="str">
        <f>VLOOKUP([1]!Table3[[#This Row],[Zip Code:]],'[1]ZIp-to-PIHP'!$A$1:$C$189,3,FALSE)</f>
        <v>Macomb County Community Mental Health</v>
      </c>
      <c r="G139" s="3" t="s">
        <v>655</v>
      </c>
      <c r="H139" s="3" t="s">
        <v>656</v>
      </c>
      <c r="I139" s="3" t="s">
        <v>657</v>
      </c>
      <c r="J139" s="4">
        <v>2482240074</v>
      </c>
      <c r="K139" s="3" t="s">
        <v>658</v>
      </c>
      <c r="L139" s="3" t="s">
        <v>11</v>
      </c>
      <c r="M139" s="3" t="s">
        <v>12</v>
      </c>
      <c r="N139" s="3"/>
      <c r="O139" s="3" t="s">
        <v>58</v>
      </c>
      <c r="P139" s="3"/>
      <c r="Q139" s="3" t="s">
        <v>58</v>
      </c>
      <c r="R139" s="3">
        <v>79</v>
      </c>
      <c r="S139" s="3">
        <v>6</v>
      </c>
      <c r="T139" s="3" t="s">
        <v>59</v>
      </c>
      <c r="U139" s="3"/>
      <c r="V139" s="3"/>
      <c r="W139" s="3"/>
      <c r="X139" s="3"/>
      <c r="Y139" s="3">
        <v>6</v>
      </c>
      <c r="Z139" s="3">
        <v>79</v>
      </c>
      <c r="AA139" s="3">
        <v>79</v>
      </c>
      <c r="AB139" s="3"/>
      <c r="AC139" s="3"/>
      <c r="AD139" s="3"/>
      <c r="AE139" s="3"/>
      <c r="AF139" s="3"/>
      <c r="AG139" s="3"/>
      <c r="AH139" s="3"/>
      <c r="AI139" s="3" t="s">
        <v>59</v>
      </c>
      <c r="AJ139" s="3">
        <v>900</v>
      </c>
      <c r="AK139" s="3" t="s">
        <v>59</v>
      </c>
      <c r="AL139" s="3">
        <v>900</v>
      </c>
      <c r="AM139" s="3" t="s">
        <v>59</v>
      </c>
      <c r="AN139" s="3"/>
      <c r="AO139" s="3" t="s">
        <v>64</v>
      </c>
      <c r="AP139" s="3"/>
      <c r="AQ139" s="3"/>
      <c r="AR139" s="3"/>
      <c r="AS139" s="3"/>
      <c r="AT139" s="3"/>
      <c r="AU139" s="3"/>
      <c r="AV139" s="3"/>
      <c r="AW139" s="3"/>
      <c r="AX139" s="3" t="s">
        <v>59</v>
      </c>
      <c r="AY139" s="3"/>
    </row>
    <row r="140" spans="1:51" x14ac:dyDescent="0.4">
      <c r="A140" s="1" t="s">
        <v>951</v>
      </c>
      <c r="B140" s="1" t="s">
        <v>952</v>
      </c>
      <c r="C140" s="1" t="s">
        <v>953</v>
      </c>
      <c r="D140" s="1">
        <v>48312</v>
      </c>
      <c r="E140" s="1">
        <f>VLOOKUP([1]!Table3[[#This Row],[Zip Code:]],'[1]ZIp-to-PIHP'!$A$1:$C$189,2,FALSE)</f>
        <v>9</v>
      </c>
      <c r="F140" s="1" t="str">
        <f>VLOOKUP([1]!Table3[[#This Row],[Zip Code:]],'[1]ZIp-to-PIHP'!$A$1:$C$189,3,FALSE)</f>
        <v>Macomb County Community Mental Health</v>
      </c>
      <c r="G140" s="1" t="s">
        <v>954</v>
      </c>
      <c r="H140" s="1" t="s">
        <v>955</v>
      </c>
      <c r="I140" s="1" t="s">
        <v>56</v>
      </c>
      <c r="J140" s="2" t="s">
        <v>956</v>
      </c>
      <c r="K140" s="1" t="s">
        <v>957</v>
      </c>
      <c r="L140" s="1" t="s">
        <v>11</v>
      </c>
      <c r="M140" s="1" t="s">
        <v>12</v>
      </c>
      <c r="N140" s="1"/>
      <c r="O140" s="1" t="s">
        <v>58</v>
      </c>
      <c r="P140" s="1"/>
      <c r="Q140" s="1" t="s">
        <v>58</v>
      </c>
      <c r="R140" s="1">
        <v>98</v>
      </c>
      <c r="S140" s="1">
        <v>8</v>
      </c>
      <c r="T140" s="1" t="s">
        <v>59</v>
      </c>
      <c r="U140" s="1"/>
      <c r="V140" s="1"/>
      <c r="W140" s="1"/>
      <c r="X140" s="1"/>
      <c r="Y140" s="1">
        <v>8</v>
      </c>
      <c r="Z140" s="1">
        <v>0</v>
      </c>
      <c r="AA140" s="1">
        <v>0</v>
      </c>
      <c r="AB140" s="1">
        <v>59</v>
      </c>
      <c r="AC140" s="1">
        <v>69</v>
      </c>
      <c r="AD140" s="1"/>
      <c r="AE140" s="1"/>
      <c r="AF140" s="1">
        <v>59</v>
      </c>
      <c r="AG140" s="1"/>
      <c r="AH140" s="1"/>
      <c r="AI140" s="1" t="s">
        <v>64</v>
      </c>
      <c r="AJ140" s="1"/>
      <c r="AK140" s="1" t="s">
        <v>64</v>
      </c>
      <c r="AL140" s="1"/>
      <c r="AM140" s="1" t="s">
        <v>64</v>
      </c>
      <c r="AN140" s="1"/>
      <c r="AO140" s="1" t="s">
        <v>64</v>
      </c>
      <c r="AP140" s="1"/>
      <c r="AQ140" s="1"/>
      <c r="AR140" s="1"/>
      <c r="AS140" s="1"/>
      <c r="AT140" s="1"/>
      <c r="AU140" s="1"/>
      <c r="AV140" s="1"/>
      <c r="AW140" s="1"/>
      <c r="AX140" s="1" t="s">
        <v>64</v>
      </c>
      <c r="AY140" s="1"/>
    </row>
    <row r="141" spans="1:51" x14ac:dyDescent="0.4">
      <c r="A141" s="3" t="s">
        <v>958</v>
      </c>
      <c r="B141" s="3" t="s">
        <v>959</v>
      </c>
      <c r="C141" s="3" t="s">
        <v>960</v>
      </c>
      <c r="D141" s="3">
        <v>48507</v>
      </c>
      <c r="E141" s="3">
        <f>VLOOKUP([1]!Table3[[#This Row],[Zip Code:]],'[1]ZIp-to-PIHP'!$A$1:$C$189,2,FALSE)</f>
        <v>10</v>
      </c>
      <c r="F141" s="3" t="str">
        <f>VLOOKUP([1]!Table3[[#This Row],[Zip Code:]],'[1]ZIp-to-PIHP'!$A$1:$C$189,3,FALSE)</f>
        <v>Region 10 PIHP</v>
      </c>
      <c r="G141" s="3" t="s">
        <v>961</v>
      </c>
      <c r="H141" s="3" t="s">
        <v>962</v>
      </c>
      <c r="I141" s="3" t="s">
        <v>118</v>
      </c>
      <c r="J141" s="4" t="s">
        <v>963</v>
      </c>
      <c r="K141" s="3" t="s">
        <v>964</v>
      </c>
      <c r="L141" s="3" t="s">
        <v>11</v>
      </c>
      <c r="M141" s="3" t="s">
        <v>12</v>
      </c>
      <c r="N141" s="3"/>
      <c r="O141" s="3" t="s">
        <v>58</v>
      </c>
      <c r="P141" s="3"/>
      <c r="Q141" s="3" t="s">
        <v>58</v>
      </c>
      <c r="R141" s="3">
        <v>69</v>
      </c>
      <c r="S141" s="3">
        <v>2</v>
      </c>
      <c r="T141" s="3" t="s">
        <v>59</v>
      </c>
      <c r="U141" s="3"/>
      <c r="V141" s="3"/>
      <c r="W141" s="3"/>
      <c r="X141" s="3"/>
      <c r="Y141" s="3">
        <v>20</v>
      </c>
      <c r="Z141" s="3">
        <v>18</v>
      </c>
      <c r="AA141" s="3">
        <v>0</v>
      </c>
      <c r="AB141" s="3">
        <v>21</v>
      </c>
      <c r="AC141" s="3">
        <v>40</v>
      </c>
      <c r="AD141" s="3">
        <v>18</v>
      </c>
      <c r="AE141" s="3">
        <v>0</v>
      </c>
      <c r="AF141" s="3">
        <v>60</v>
      </c>
      <c r="AG141" s="3" t="s">
        <v>379</v>
      </c>
      <c r="AH141" s="3" t="s">
        <v>379</v>
      </c>
      <c r="AI141" s="3" t="s">
        <v>59</v>
      </c>
      <c r="AJ141" s="3">
        <v>1000</v>
      </c>
      <c r="AK141" s="3" t="s">
        <v>59</v>
      </c>
      <c r="AL141" s="3">
        <v>490</v>
      </c>
      <c r="AM141" s="3" t="s">
        <v>59</v>
      </c>
      <c r="AN141" s="3"/>
      <c r="AO141" s="3" t="s">
        <v>64</v>
      </c>
      <c r="AP141" s="3"/>
      <c r="AQ141" s="3"/>
      <c r="AR141" s="3"/>
      <c r="AS141" s="3"/>
      <c r="AT141" s="3"/>
      <c r="AU141" s="3"/>
      <c r="AV141" s="3"/>
      <c r="AW141" s="3"/>
      <c r="AX141" s="3" t="s">
        <v>59</v>
      </c>
      <c r="AY141" s="3"/>
    </row>
    <row r="142" spans="1:51" x14ac:dyDescent="0.4">
      <c r="A142" s="1" t="s">
        <v>965</v>
      </c>
      <c r="B142" s="1" t="s">
        <v>966</v>
      </c>
      <c r="C142" s="1" t="s">
        <v>967</v>
      </c>
      <c r="D142" s="1">
        <v>48507</v>
      </c>
      <c r="E142" s="1">
        <f>VLOOKUP([1]!Table3[[#This Row],[Zip Code:]],'[1]ZIp-to-PIHP'!$A$1:$C$189,2,FALSE)</f>
        <v>10</v>
      </c>
      <c r="F142" s="1" t="str">
        <f>VLOOKUP([1]!Table3[[#This Row],[Zip Code:]],'[1]ZIp-to-PIHP'!$A$1:$C$189,3,FALSE)</f>
        <v>Region 10 PIHP</v>
      </c>
      <c r="G142" s="1" t="s">
        <v>617</v>
      </c>
      <c r="H142" s="1" t="s">
        <v>968</v>
      </c>
      <c r="I142" s="1" t="s">
        <v>118</v>
      </c>
      <c r="J142" s="2" t="s">
        <v>969</v>
      </c>
      <c r="K142" s="1" t="s">
        <v>970</v>
      </c>
      <c r="L142" s="1" t="s">
        <v>11</v>
      </c>
      <c r="M142" s="1" t="s">
        <v>12</v>
      </c>
      <c r="N142" s="1"/>
      <c r="O142" s="1" t="s">
        <v>58</v>
      </c>
      <c r="P142" s="1"/>
      <c r="Q142" s="1" t="s">
        <v>58</v>
      </c>
      <c r="R142" s="1">
        <v>60</v>
      </c>
      <c r="S142" s="1">
        <v>3</v>
      </c>
      <c r="T142" s="1" t="s">
        <v>59</v>
      </c>
      <c r="U142" s="1"/>
      <c r="V142" s="1"/>
      <c r="W142" s="1"/>
      <c r="X142" s="1"/>
      <c r="Y142" s="1">
        <v>0</v>
      </c>
      <c r="Z142" s="1">
        <v>0</v>
      </c>
      <c r="AA142" s="1">
        <v>0</v>
      </c>
      <c r="AB142" s="1" t="s">
        <v>971</v>
      </c>
      <c r="AC142" s="1" t="s">
        <v>972</v>
      </c>
      <c r="AD142" s="1">
        <v>0</v>
      </c>
      <c r="AE142" s="1">
        <v>0</v>
      </c>
      <c r="AF142" s="1"/>
      <c r="AG142" s="1"/>
      <c r="AH142" s="1"/>
      <c r="AI142" s="1" t="s">
        <v>64</v>
      </c>
      <c r="AJ142" s="1"/>
      <c r="AK142" s="1" t="s">
        <v>64</v>
      </c>
      <c r="AL142" s="1"/>
      <c r="AM142" s="1" t="s">
        <v>59</v>
      </c>
      <c r="AN142" s="1"/>
      <c r="AO142" s="1" t="s">
        <v>64</v>
      </c>
      <c r="AP142" s="1"/>
      <c r="AQ142" s="1"/>
      <c r="AR142" s="1"/>
      <c r="AS142" s="1"/>
      <c r="AT142" s="1"/>
      <c r="AU142" s="1"/>
      <c r="AV142" s="1"/>
      <c r="AW142" s="1"/>
      <c r="AX142" s="1" t="s">
        <v>64</v>
      </c>
      <c r="AY142" s="1"/>
    </row>
    <row r="143" spans="1:51" x14ac:dyDescent="0.4">
      <c r="A143" s="3" t="s">
        <v>973</v>
      </c>
      <c r="B143" s="3" t="s">
        <v>974</v>
      </c>
      <c r="C143" s="3" t="s">
        <v>975</v>
      </c>
      <c r="D143" s="3">
        <v>48446</v>
      </c>
      <c r="E143" s="3">
        <f>VLOOKUP([1]!Table3[[#This Row],[Zip Code:]],'[1]ZIp-to-PIHP'!$A$1:$C$189,2,FALSE)</f>
        <v>10</v>
      </c>
      <c r="F143" s="3" t="str">
        <f>VLOOKUP([1]!Table3[[#This Row],[Zip Code:]],'[1]ZIp-to-PIHP'!$A$1:$C$189,3,FALSE)</f>
        <v>Region 10 PIHP</v>
      </c>
      <c r="G143" s="3" t="s">
        <v>930</v>
      </c>
      <c r="H143" s="3" t="s">
        <v>976</v>
      </c>
      <c r="I143" s="3" t="s">
        <v>706</v>
      </c>
      <c r="J143" s="4">
        <v>5863371569</v>
      </c>
      <c r="K143" s="3" t="s">
        <v>933</v>
      </c>
      <c r="L143" s="3" t="s">
        <v>11</v>
      </c>
      <c r="M143" s="3" t="s">
        <v>12</v>
      </c>
      <c r="N143" s="3"/>
      <c r="O143" s="3" t="s">
        <v>58</v>
      </c>
      <c r="P143" s="3"/>
      <c r="Q143" s="3" t="s">
        <v>58</v>
      </c>
      <c r="R143" s="3">
        <v>72</v>
      </c>
      <c r="S143" s="3">
        <v>5</v>
      </c>
      <c r="T143" s="3" t="s">
        <v>59</v>
      </c>
      <c r="U143" s="3"/>
      <c r="V143" s="3"/>
      <c r="W143" s="3"/>
      <c r="X143" s="3"/>
      <c r="Y143" s="3">
        <v>6</v>
      </c>
      <c r="Z143" s="3">
        <v>2</v>
      </c>
      <c r="AA143" s="3">
        <v>0</v>
      </c>
      <c r="AB143" s="3">
        <v>79</v>
      </c>
      <c r="AC143" s="3"/>
      <c r="AD143" s="3">
        <v>84</v>
      </c>
      <c r="AE143" s="3"/>
      <c r="AF143" s="3">
        <v>79</v>
      </c>
      <c r="AG143" s="3">
        <v>525</v>
      </c>
      <c r="AH143" s="3">
        <v>2070</v>
      </c>
      <c r="AI143" s="3" t="s">
        <v>64</v>
      </c>
      <c r="AJ143" s="3"/>
      <c r="AK143" s="3" t="s">
        <v>59</v>
      </c>
      <c r="AL143" s="3">
        <v>500</v>
      </c>
      <c r="AM143" s="3" t="s">
        <v>64</v>
      </c>
      <c r="AN143" s="3"/>
      <c r="AO143" s="3" t="s">
        <v>64</v>
      </c>
      <c r="AP143" s="3"/>
      <c r="AQ143" s="3"/>
      <c r="AR143" s="3"/>
      <c r="AS143" s="3"/>
      <c r="AT143" s="3"/>
      <c r="AU143" s="3"/>
      <c r="AV143" s="3"/>
      <c r="AW143" s="3"/>
      <c r="AX143" s="3" t="s">
        <v>64</v>
      </c>
      <c r="AY143" s="3"/>
    </row>
    <row r="144" spans="1:51" x14ac:dyDescent="0.4">
      <c r="A144" s="1" t="s">
        <v>977</v>
      </c>
      <c r="B144" s="1" t="s">
        <v>978</v>
      </c>
      <c r="C144" s="1" t="s">
        <v>960</v>
      </c>
      <c r="D144" s="1">
        <v>48507</v>
      </c>
      <c r="E144" s="1">
        <f>VLOOKUP([1]!Table3[[#This Row],[Zip Code:]],'[1]ZIp-to-PIHP'!$A$1:$C$189,2,FALSE)</f>
        <v>10</v>
      </c>
      <c r="F144" s="1" t="str">
        <f>VLOOKUP([1]!Table3[[#This Row],[Zip Code:]],'[1]ZIp-to-PIHP'!$A$1:$C$189,3,FALSE)</f>
        <v>Region 10 PIHP</v>
      </c>
      <c r="G144" s="1" t="s">
        <v>277</v>
      </c>
      <c r="H144" s="1" t="s">
        <v>278</v>
      </c>
      <c r="I144" s="1" t="s">
        <v>279</v>
      </c>
      <c r="J144" s="2" t="s">
        <v>280</v>
      </c>
      <c r="K144" s="1" t="s">
        <v>281</v>
      </c>
      <c r="L144" s="1" t="s">
        <v>11</v>
      </c>
      <c r="M144" s="1" t="s">
        <v>12</v>
      </c>
      <c r="N144" s="1"/>
      <c r="O144" s="1" t="s">
        <v>58</v>
      </c>
      <c r="P144" s="1"/>
      <c r="Q144" s="1" t="s">
        <v>58</v>
      </c>
      <c r="R144" s="1">
        <v>105</v>
      </c>
      <c r="S144" s="1">
        <v>6</v>
      </c>
      <c r="T144" s="1" t="s">
        <v>59</v>
      </c>
      <c r="U144" s="1"/>
      <c r="V144" s="1"/>
      <c r="W144" s="1"/>
      <c r="X144" s="1"/>
      <c r="Y144" s="1">
        <v>0</v>
      </c>
      <c r="Z144" s="1">
        <v>0</v>
      </c>
      <c r="AA144" s="1">
        <v>0</v>
      </c>
      <c r="AB144" s="1"/>
      <c r="AC144" s="1"/>
      <c r="AD144" s="1"/>
      <c r="AE144" s="1"/>
      <c r="AF144" s="1"/>
      <c r="AG144" s="1"/>
      <c r="AH144" s="1"/>
      <c r="AI144" s="1" t="s">
        <v>64</v>
      </c>
      <c r="AJ144" s="1"/>
      <c r="AK144" s="1" t="s">
        <v>64</v>
      </c>
      <c r="AL144" s="1"/>
      <c r="AM144" s="1" t="s">
        <v>64</v>
      </c>
      <c r="AN144" s="1" t="s">
        <v>282</v>
      </c>
      <c r="AO144" s="1" t="s">
        <v>64</v>
      </c>
      <c r="AP144" s="1"/>
      <c r="AQ144" s="1"/>
      <c r="AR144" s="1"/>
      <c r="AS144" s="1"/>
      <c r="AT144" s="1"/>
      <c r="AU144" s="1"/>
      <c r="AV144" s="1"/>
      <c r="AW144" s="1"/>
      <c r="AX144" s="1" t="s">
        <v>64</v>
      </c>
      <c r="AY144" s="1"/>
    </row>
    <row r="145" spans="1:51" x14ac:dyDescent="0.4">
      <c r="A145" s="3" t="s">
        <v>979</v>
      </c>
      <c r="B145" s="3" t="s">
        <v>980</v>
      </c>
      <c r="C145" s="3" t="s">
        <v>981</v>
      </c>
      <c r="D145" s="3">
        <v>49713</v>
      </c>
      <c r="E145" s="3">
        <f>VLOOKUP([1]!Table3[[#This Row],[Zip Code:]],'[1]ZIp-to-PIHP'!$A$1:$C$189,2,FALSE)</f>
        <v>2</v>
      </c>
      <c r="F145" s="3" t="str">
        <f>VLOOKUP([1]!Table3[[#This Row],[Zip Code:]],'[1]ZIp-to-PIHP'!$A$1:$C$189,3,FALSE)</f>
        <v>Northern Michigan Regional Entity</v>
      </c>
      <c r="G145" s="3" t="s">
        <v>982</v>
      </c>
      <c r="H145" s="3" t="s">
        <v>983</v>
      </c>
      <c r="I145" s="3" t="s">
        <v>348</v>
      </c>
      <c r="J145" s="4" t="s">
        <v>984</v>
      </c>
      <c r="K145" s="3" t="s">
        <v>985</v>
      </c>
      <c r="L145" s="3" t="s">
        <v>11</v>
      </c>
      <c r="M145" s="3"/>
      <c r="N145" s="3"/>
      <c r="O145" s="3" t="s">
        <v>58</v>
      </c>
      <c r="P145" s="3"/>
      <c r="Q145" s="3"/>
      <c r="R145" s="3">
        <v>15</v>
      </c>
      <c r="S145" s="3">
        <v>0</v>
      </c>
      <c r="T145" s="3" t="s">
        <v>59</v>
      </c>
      <c r="U145" s="3"/>
      <c r="V145" s="3"/>
      <c r="W145" s="3"/>
      <c r="X145" s="3"/>
      <c r="Y145" s="3">
        <v>0</v>
      </c>
      <c r="Z145" s="3">
        <v>15</v>
      </c>
      <c r="AA145" s="3">
        <v>0</v>
      </c>
      <c r="AB145" s="3">
        <v>125</v>
      </c>
      <c r="AC145" s="3">
        <v>125</v>
      </c>
      <c r="AD145" s="3">
        <v>125</v>
      </c>
      <c r="AE145" s="3"/>
      <c r="AF145" s="3"/>
      <c r="AG145" s="3"/>
      <c r="AH145" s="3"/>
      <c r="AI145" s="3" t="s">
        <v>64</v>
      </c>
      <c r="AJ145" s="3"/>
      <c r="AK145" s="3" t="s">
        <v>64</v>
      </c>
      <c r="AL145" s="3"/>
      <c r="AM145" s="3" t="s">
        <v>59</v>
      </c>
      <c r="AN145" s="3"/>
      <c r="AO145" s="3" t="s">
        <v>64</v>
      </c>
      <c r="AP145" s="3"/>
      <c r="AQ145" s="3"/>
      <c r="AR145" s="3"/>
      <c r="AS145" s="3"/>
      <c r="AT145" s="3"/>
      <c r="AU145" s="3"/>
      <c r="AV145" s="3"/>
      <c r="AW145" s="3"/>
      <c r="AX145" s="3" t="s">
        <v>64</v>
      </c>
      <c r="AY145" s="3" t="s">
        <v>986</v>
      </c>
    </row>
    <row r="146" spans="1:51" x14ac:dyDescent="0.4">
      <c r="A146" s="1" t="s">
        <v>987</v>
      </c>
      <c r="B146" s="1" t="s">
        <v>988</v>
      </c>
      <c r="C146" s="1" t="s">
        <v>238</v>
      </c>
      <c r="D146" s="1">
        <v>49512</v>
      </c>
      <c r="E146" s="1">
        <f>VLOOKUP([1]!Table3[[#This Row],[Zip Code:]],'[1]ZIp-to-PIHP'!$A$1:$C$189,2,FALSE)</f>
        <v>3</v>
      </c>
      <c r="F146" s="1" t="str">
        <f>VLOOKUP([1]!Table3[[#This Row],[Zip Code:]],'[1]ZIp-to-PIHP'!$A$1:$C$189,3,FALSE)</f>
        <v>Lakeshore Regional Entity</v>
      </c>
      <c r="G146" s="1" t="s">
        <v>989</v>
      </c>
      <c r="H146" s="1" t="s">
        <v>990</v>
      </c>
      <c r="I146" s="1" t="s">
        <v>991</v>
      </c>
      <c r="J146" s="2">
        <v>7658941025</v>
      </c>
      <c r="K146" s="1" t="s">
        <v>992</v>
      </c>
      <c r="L146" s="1" t="s">
        <v>11</v>
      </c>
      <c r="M146" s="1"/>
      <c r="N146" s="1"/>
      <c r="O146" s="1" t="s">
        <v>58</v>
      </c>
      <c r="P146" s="1"/>
      <c r="Q146" s="1"/>
      <c r="R146" s="1">
        <v>182</v>
      </c>
      <c r="S146" s="1">
        <v>15</v>
      </c>
      <c r="T146" s="1" t="s">
        <v>59</v>
      </c>
      <c r="U146" s="1" t="s">
        <v>993</v>
      </c>
      <c r="V146" s="1"/>
      <c r="W146" s="1"/>
      <c r="X146" s="1"/>
      <c r="Y146" s="1">
        <v>11</v>
      </c>
      <c r="Z146" s="1">
        <v>5</v>
      </c>
      <c r="AA146" s="1">
        <v>24</v>
      </c>
      <c r="AB146" s="1">
        <v>59</v>
      </c>
      <c r="AC146" s="1">
        <v>69</v>
      </c>
      <c r="AD146" s="1">
        <v>69</v>
      </c>
      <c r="AE146" s="1">
        <v>79</v>
      </c>
      <c r="AF146" s="1">
        <v>75</v>
      </c>
      <c r="AG146" s="1" t="s">
        <v>994</v>
      </c>
      <c r="AH146" s="1">
        <v>0</v>
      </c>
      <c r="AI146" s="1" t="s">
        <v>59</v>
      </c>
      <c r="AJ146" s="1">
        <v>2090</v>
      </c>
      <c r="AK146" s="1" t="s">
        <v>59</v>
      </c>
      <c r="AL146" s="1" t="s">
        <v>995</v>
      </c>
      <c r="AM146" s="1" t="s">
        <v>64</v>
      </c>
      <c r="AN146" s="1" t="s">
        <v>996</v>
      </c>
      <c r="AO146" s="1" t="s">
        <v>64</v>
      </c>
      <c r="AP146" s="1"/>
      <c r="AQ146" s="1"/>
      <c r="AR146" s="1"/>
      <c r="AS146" s="1"/>
      <c r="AT146" s="1"/>
      <c r="AU146" s="1"/>
      <c r="AV146" s="1"/>
      <c r="AW146" s="1"/>
      <c r="AX146" s="1" t="s">
        <v>59</v>
      </c>
      <c r="AY146" s="1" t="s">
        <v>997</v>
      </c>
    </row>
    <row r="147" spans="1:51" x14ac:dyDescent="0.4">
      <c r="A147" s="3" t="s">
        <v>998</v>
      </c>
      <c r="B147" s="3" t="s">
        <v>999</v>
      </c>
      <c r="C147" s="3" t="s">
        <v>411</v>
      </c>
      <c r="D147" s="3">
        <v>49017</v>
      </c>
      <c r="E147" s="3">
        <f>VLOOKUP([1]!Table3[[#This Row],[Zip Code:]],'[1]ZIp-to-PIHP'!$A$1:$C$189,2,FALSE)</f>
        <v>4</v>
      </c>
      <c r="F147" s="3" t="str">
        <f>VLOOKUP([1]!Table3[[#This Row],[Zip Code:]],'[1]ZIp-to-PIHP'!$A$1:$C$189,3,FALSE)</f>
        <v xml:space="preserve">Southwest Michigan Behavioral Health </v>
      </c>
      <c r="G147" s="3" t="s">
        <v>1000</v>
      </c>
      <c r="H147" s="3" t="s">
        <v>1001</v>
      </c>
      <c r="I147" s="3" t="s">
        <v>56</v>
      </c>
      <c r="J147" s="4">
        <v>2695650500</v>
      </c>
      <c r="K147" s="3" t="s">
        <v>1002</v>
      </c>
      <c r="L147" s="3" t="s">
        <v>11</v>
      </c>
      <c r="M147" s="3"/>
      <c r="N147" s="3"/>
      <c r="O147" s="3" t="s">
        <v>58</v>
      </c>
      <c r="P147" s="3"/>
      <c r="Q147" s="3"/>
      <c r="R147" s="3">
        <v>61</v>
      </c>
      <c r="S147" s="3">
        <v>3</v>
      </c>
      <c r="T147" s="3" t="s">
        <v>59</v>
      </c>
      <c r="U147" s="3"/>
      <c r="V147" s="3"/>
      <c r="W147" s="3"/>
      <c r="X147" s="3"/>
      <c r="Y147" s="3">
        <v>4</v>
      </c>
      <c r="Z147" s="3">
        <v>0</v>
      </c>
      <c r="AA147" s="3">
        <v>0</v>
      </c>
      <c r="AB147" s="3">
        <v>61</v>
      </c>
      <c r="AC147" s="3">
        <v>65</v>
      </c>
      <c r="AD147" s="3"/>
      <c r="AE147" s="3"/>
      <c r="AF147" s="3">
        <v>55</v>
      </c>
      <c r="AG147" s="3"/>
      <c r="AH147" s="3"/>
      <c r="AI147" s="3" t="s">
        <v>64</v>
      </c>
      <c r="AJ147" s="3"/>
      <c r="AK147" s="3" t="s">
        <v>59</v>
      </c>
      <c r="AL147" s="3" t="s">
        <v>1003</v>
      </c>
      <c r="AM147" s="3" t="s">
        <v>64</v>
      </c>
      <c r="AN147" s="3" t="s">
        <v>1004</v>
      </c>
      <c r="AO147" s="3" t="s">
        <v>64</v>
      </c>
      <c r="AP147" s="3"/>
      <c r="AQ147" s="3"/>
      <c r="AR147" s="3"/>
      <c r="AS147" s="3"/>
      <c r="AT147" s="3"/>
      <c r="AU147" s="3"/>
      <c r="AV147" s="3"/>
      <c r="AW147" s="3"/>
      <c r="AX147" s="3" t="s">
        <v>64</v>
      </c>
      <c r="AY147" s="3"/>
    </row>
    <row r="148" spans="1:51" x14ac:dyDescent="0.4">
      <c r="A148" s="1" t="s">
        <v>1005</v>
      </c>
      <c r="B148" s="1" t="s">
        <v>1006</v>
      </c>
      <c r="C148" s="1" t="s">
        <v>470</v>
      </c>
      <c r="D148" s="1">
        <v>48917</v>
      </c>
      <c r="E148" s="1">
        <f>VLOOKUP([1]!Table3[[#This Row],[Zip Code:]],'[1]ZIp-to-PIHP'!$A$1:$C$189,2,FALSE)</f>
        <v>5</v>
      </c>
      <c r="F148" s="1" t="str">
        <f>VLOOKUP([1]!Table3[[#This Row],[Zip Code:]],'[1]ZIp-to-PIHP'!$A$1:$C$189,3,FALSE)</f>
        <v>Mid-State Health Network</v>
      </c>
      <c r="G148" s="1" t="s">
        <v>1007</v>
      </c>
      <c r="H148" s="1" t="s">
        <v>1008</v>
      </c>
      <c r="I148" s="1" t="s">
        <v>1009</v>
      </c>
      <c r="J148" s="2" t="s">
        <v>1010</v>
      </c>
      <c r="K148" s="1" t="s">
        <v>1011</v>
      </c>
      <c r="L148" s="1" t="s">
        <v>11</v>
      </c>
      <c r="M148" s="1"/>
      <c r="N148" s="1"/>
      <c r="O148" s="1"/>
      <c r="P148" s="1"/>
      <c r="Q148" s="1"/>
      <c r="R148" s="1">
        <v>102</v>
      </c>
      <c r="S148" s="1">
        <v>10</v>
      </c>
      <c r="T148" s="1" t="s">
        <v>59</v>
      </c>
      <c r="U148" s="1"/>
      <c r="V148" s="1"/>
      <c r="W148" s="1"/>
      <c r="X148" s="1"/>
      <c r="Y148" s="1">
        <v>8</v>
      </c>
      <c r="Z148" s="1">
        <v>102</v>
      </c>
      <c r="AA148" s="1">
        <v>0</v>
      </c>
      <c r="AB148" s="1">
        <v>65</v>
      </c>
      <c r="AC148" s="1">
        <v>65</v>
      </c>
      <c r="AD148" s="1">
        <v>0</v>
      </c>
      <c r="AE148" s="1">
        <v>0</v>
      </c>
      <c r="AF148" s="1">
        <v>49</v>
      </c>
      <c r="AG148" s="1">
        <v>0</v>
      </c>
      <c r="AH148" s="1">
        <v>0</v>
      </c>
      <c r="AI148" s="1" t="s">
        <v>64</v>
      </c>
      <c r="AJ148" s="1"/>
      <c r="AK148" s="1" t="s">
        <v>59</v>
      </c>
      <c r="AL148" s="1" t="s">
        <v>1012</v>
      </c>
      <c r="AM148" s="1" t="s">
        <v>64</v>
      </c>
      <c r="AN148" s="1"/>
      <c r="AO148" s="1" t="s">
        <v>64</v>
      </c>
      <c r="AP148" s="1"/>
      <c r="AQ148" s="1"/>
      <c r="AR148" s="1"/>
      <c r="AS148" s="1"/>
      <c r="AT148" s="1"/>
      <c r="AU148" s="1"/>
      <c r="AV148" s="1"/>
      <c r="AW148" s="1"/>
      <c r="AX148" s="1" t="s">
        <v>64</v>
      </c>
      <c r="AY148" s="1"/>
    </row>
    <row r="149" spans="1:51" x14ac:dyDescent="0.4">
      <c r="A149" s="3" t="s">
        <v>1013</v>
      </c>
      <c r="B149" s="3" t="s">
        <v>1014</v>
      </c>
      <c r="C149" s="3" t="s">
        <v>595</v>
      </c>
      <c r="D149" s="3">
        <v>48108</v>
      </c>
      <c r="E149" s="3">
        <f>VLOOKUP([1]!Table3[[#This Row],[Zip Code:]],'[1]ZIp-to-PIHP'!$A$1:$C$189,2,FALSE)</f>
        <v>6</v>
      </c>
      <c r="F149" s="3" t="str">
        <f>VLOOKUP([1]!Table3[[#This Row],[Zip Code:]],'[1]ZIp-to-PIHP'!$A$1:$C$189,3,FALSE)</f>
        <v>CMH Partnership of Southeast Michigan</v>
      </c>
      <c r="G149" s="3" t="s">
        <v>1015</v>
      </c>
      <c r="H149" s="3" t="s">
        <v>1016</v>
      </c>
      <c r="I149" s="3" t="s">
        <v>241</v>
      </c>
      <c r="J149" s="4" t="s">
        <v>1017</v>
      </c>
      <c r="K149" s="3" t="s">
        <v>1018</v>
      </c>
      <c r="L149" s="3" t="s">
        <v>11</v>
      </c>
      <c r="M149" s="3"/>
      <c r="N149" s="3"/>
      <c r="O149" s="3" t="s">
        <v>58</v>
      </c>
      <c r="P149" s="3"/>
      <c r="Q149" s="3"/>
      <c r="R149" s="3">
        <v>130</v>
      </c>
      <c r="S149" s="3">
        <v>12</v>
      </c>
      <c r="T149" s="3" t="s">
        <v>59</v>
      </c>
      <c r="U149" s="3"/>
      <c r="V149" s="3"/>
      <c r="W149" s="3"/>
      <c r="X149" s="3"/>
      <c r="Y149" s="3">
        <v>26</v>
      </c>
      <c r="Z149" s="3">
        <v>1</v>
      </c>
      <c r="AA149" s="3">
        <v>0</v>
      </c>
      <c r="AB149" s="3">
        <v>69</v>
      </c>
      <c r="AC149" s="3">
        <v>69</v>
      </c>
      <c r="AD149" s="3"/>
      <c r="AE149" s="3"/>
      <c r="AF149" s="3"/>
      <c r="AG149" s="3"/>
      <c r="AH149" s="3"/>
      <c r="AI149" s="3" t="s">
        <v>64</v>
      </c>
      <c r="AJ149" s="3" t="s">
        <v>1019</v>
      </c>
      <c r="AK149" s="3" t="s">
        <v>64</v>
      </c>
      <c r="AL149" s="3" t="s">
        <v>1019</v>
      </c>
      <c r="AM149" s="3" t="s">
        <v>59</v>
      </c>
      <c r="AN149" s="3"/>
      <c r="AO149" s="3" t="s">
        <v>64</v>
      </c>
      <c r="AP149" s="3"/>
      <c r="AQ149" s="3"/>
      <c r="AR149" s="3"/>
      <c r="AS149" s="3"/>
      <c r="AT149" s="3"/>
      <c r="AU149" s="3"/>
      <c r="AV149" s="3"/>
      <c r="AW149" s="3"/>
      <c r="AX149" s="3" t="s">
        <v>64</v>
      </c>
      <c r="AY149" s="3" t="s">
        <v>1020</v>
      </c>
    </row>
    <row r="150" spans="1:51" x14ac:dyDescent="0.4">
      <c r="A150" s="1" t="s">
        <v>1021</v>
      </c>
      <c r="B150" s="1" t="s">
        <v>1022</v>
      </c>
      <c r="C150" s="1" t="s">
        <v>595</v>
      </c>
      <c r="D150" s="1">
        <v>48108</v>
      </c>
      <c r="E150" s="1">
        <f>VLOOKUP([1]!Table3[[#This Row],[Zip Code:]],'[1]ZIp-to-PIHP'!$A$1:$C$189,2,FALSE)</f>
        <v>6</v>
      </c>
      <c r="F150" s="1" t="str">
        <f>VLOOKUP([1]!Table3[[#This Row],[Zip Code:]],'[1]ZIp-to-PIHP'!$A$1:$C$189,3,FALSE)</f>
        <v>CMH Partnership of Southeast Michigan</v>
      </c>
      <c r="G150" s="1" t="s">
        <v>1023</v>
      </c>
      <c r="H150" s="1" t="s">
        <v>1024</v>
      </c>
      <c r="I150" s="1" t="s">
        <v>56</v>
      </c>
      <c r="J150" s="2">
        <v>7343275900</v>
      </c>
      <c r="K150" s="1" t="s">
        <v>1025</v>
      </c>
      <c r="L150" s="1" t="s">
        <v>11</v>
      </c>
      <c r="M150" s="1"/>
      <c r="N150" s="1"/>
      <c r="O150" s="1" t="s">
        <v>58</v>
      </c>
      <c r="P150" s="1"/>
      <c r="Q150" s="1"/>
      <c r="R150" s="1">
        <v>80</v>
      </c>
      <c r="S150" s="1">
        <v>7</v>
      </c>
      <c r="T150" s="1" t="s">
        <v>59</v>
      </c>
      <c r="U150" s="1"/>
      <c r="V150" s="1"/>
      <c r="W150" s="1"/>
      <c r="X150" s="1"/>
      <c r="Y150" s="1">
        <v>0</v>
      </c>
      <c r="Z150" s="1">
        <v>74</v>
      </c>
      <c r="AA150" s="1">
        <v>2</v>
      </c>
      <c r="AB150" s="1">
        <v>99</v>
      </c>
      <c r="AC150" s="1">
        <v>99</v>
      </c>
      <c r="AD150" s="1">
        <v>129</v>
      </c>
      <c r="AE150" s="1">
        <v>169</v>
      </c>
      <c r="AF150" s="1"/>
      <c r="AG150" s="1"/>
      <c r="AH150" s="1"/>
      <c r="AI150" s="1" t="s">
        <v>64</v>
      </c>
      <c r="AJ150" s="1"/>
      <c r="AK150" s="1" t="s">
        <v>64</v>
      </c>
      <c r="AL150" s="1"/>
      <c r="AM150" s="1" t="s">
        <v>59</v>
      </c>
      <c r="AN150" s="1"/>
      <c r="AO150" s="1" t="s">
        <v>64</v>
      </c>
      <c r="AP150" s="1"/>
      <c r="AQ150" s="1"/>
      <c r="AR150" s="1"/>
      <c r="AS150" s="1"/>
      <c r="AT150" s="1"/>
      <c r="AU150" s="1"/>
      <c r="AV150" s="1"/>
      <c r="AW150" s="1"/>
      <c r="AX150" s="1" t="s">
        <v>75</v>
      </c>
      <c r="AY150" s="1" t="s">
        <v>1026</v>
      </c>
    </row>
    <row r="151" spans="1:51" x14ac:dyDescent="0.4">
      <c r="A151" s="3" t="s">
        <v>1027</v>
      </c>
      <c r="B151" s="3" t="s">
        <v>1028</v>
      </c>
      <c r="C151" s="3" t="s">
        <v>771</v>
      </c>
      <c r="D151" s="3">
        <v>48226</v>
      </c>
      <c r="E151" s="3">
        <f>VLOOKUP([1]!Table3[[#This Row],[Zip Code:]],'[1]ZIp-to-PIHP'!$A$1:$C$189,2,FALSE)</f>
        <v>7</v>
      </c>
      <c r="F151" s="3" t="str">
        <f>VLOOKUP([1]!Table3[[#This Row],[Zip Code:]],'[1]ZIp-to-PIHP'!$A$1:$C$189,3,FALSE)</f>
        <v>Detroit Wayne Integrated Health Network</v>
      </c>
      <c r="G151" s="3" t="s">
        <v>1029</v>
      </c>
      <c r="H151" s="3" t="s">
        <v>1030</v>
      </c>
      <c r="I151" s="3" t="s">
        <v>56</v>
      </c>
      <c r="J151" s="4" t="s">
        <v>1031</v>
      </c>
      <c r="K151" s="3" t="s">
        <v>1032</v>
      </c>
      <c r="L151" s="3" t="s">
        <v>11</v>
      </c>
      <c r="M151" s="3"/>
      <c r="N151" s="3"/>
      <c r="O151" s="3" t="s">
        <v>58</v>
      </c>
      <c r="P151" s="3"/>
      <c r="Q151" s="3"/>
      <c r="R151" s="3">
        <v>110</v>
      </c>
      <c r="S151" s="3">
        <v>7</v>
      </c>
      <c r="T151" s="3" t="s">
        <v>59</v>
      </c>
      <c r="U151" s="3" t="s">
        <v>1033</v>
      </c>
      <c r="V151" s="3"/>
      <c r="W151" s="3"/>
      <c r="X151" s="3"/>
      <c r="Y151" s="3">
        <v>42</v>
      </c>
      <c r="Z151" s="3">
        <v>9</v>
      </c>
      <c r="AA151" s="3">
        <v>0</v>
      </c>
      <c r="AB151" s="3"/>
      <c r="AC151" s="3"/>
      <c r="AD151" s="3"/>
      <c r="AE151" s="3"/>
      <c r="AF151" s="3"/>
      <c r="AG151" s="3"/>
      <c r="AH151" s="3" t="s">
        <v>1034</v>
      </c>
      <c r="AI151" s="3" t="s">
        <v>64</v>
      </c>
      <c r="AJ151" s="3"/>
      <c r="AK151" s="3" t="s">
        <v>59</v>
      </c>
      <c r="AL151" s="3" t="s">
        <v>1035</v>
      </c>
      <c r="AM151" s="3" t="s">
        <v>59</v>
      </c>
      <c r="AN151" s="3" t="s">
        <v>1036</v>
      </c>
      <c r="AO151" s="3" t="s">
        <v>59</v>
      </c>
      <c r="AP151" s="3" t="s">
        <v>59</v>
      </c>
      <c r="AQ151" s="3" t="s">
        <v>1037</v>
      </c>
      <c r="AR151" s="3"/>
      <c r="AS151" s="3"/>
      <c r="AT151" s="3"/>
      <c r="AU151" s="3" t="s">
        <v>1038</v>
      </c>
      <c r="AV151" s="3" t="s">
        <v>1039</v>
      </c>
      <c r="AW151" s="3" t="s">
        <v>1040</v>
      </c>
      <c r="AX151" s="3" t="s">
        <v>59</v>
      </c>
      <c r="AY151" s="3" t="s">
        <v>1041</v>
      </c>
    </row>
    <row r="152" spans="1:51" x14ac:dyDescent="0.4">
      <c r="A152" s="1" t="s">
        <v>1042</v>
      </c>
      <c r="B152" s="1" t="s">
        <v>1043</v>
      </c>
      <c r="C152" s="1" t="s">
        <v>768</v>
      </c>
      <c r="D152" s="1">
        <v>48180</v>
      </c>
      <c r="E152" s="1">
        <f>VLOOKUP([1]!Table3[[#This Row],[Zip Code:]],'[1]ZIp-to-PIHP'!$A$1:$C$189,2,FALSE)</f>
        <v>7</v>
      </c>
      <c r="F152" s="1" t="str">
        <f>VLOOKUP([1]!Table3[[#This Row],[Zip Code:]],'[1]ZIp-to-PIHP'!$A$1:$C$189,3,FALSE)</f>
        <v>Detroit Wayne Integrated Health Network</v>
      </c>
      <c r="G152" s="1" t="s">
        <v>1044</v>
      </c>
      <c r="H152" s="1" t="s">
        <v>1045</v>
      </c>
      <c r="I152" s="1" t="s">
        <v>71</v>
      </c>
      <c r="J152" s="2" t="s">
        <v>1046</v>
      </c>
      <c r="K152" s="1" t="s">
        <v>1047</v>
      </c>
      <c r="L152" s="1" t="s">
        <v>11</v>
      </c>
      <c r="M152" s="1"/>
      <c r="N152" s="1"/>
      <c r="O152" s="1"/>
      <c r="P152" s="1"/>
      <c r="Q152" s="1"/>
      <c r="R152" s="1">
        <v>96</v>
      </c>
      <c r="S152" s="1">
        <v>7</v>
      </c>
      <c r="T152" s="1" t="s">
        <v>59</v>
      </c>
      <c r="U152" s="1"/>
      <c r="V152" s="1"/>
      <c r="W152" s="1"/>
      <c r="X152" s="1"/>
      <c r="Y152" s="1">
        <v>16</v>
      </c>
      <c r="Z152" s="1">
        <v>96</v>
      </c>
      <c r="AA152" s="1">
        <v>0</v>
      </c>
      <c r="AB152" s="1">
        <v>89</v>
      </c>
      <c r="AC152" s="1">
        <v>99</v>
      </c>
      <c r="AD152" s="1">
        <v>99</v>
      </c>
      <c r="AE152" s="1"/>
      <c r="AF152" s="1" t="s">
        <v>1048</v>
      </c>
      <c r="AG152" s="1" t="s">
        <v>1049</v>
      </c>
      <c r="AH152" s="1" t="s">
        <v>1050</v>
      </c>
      <c r="AI152" s="1" t="s">
        <v>64</v>
      </c>
      <c r="AJ152" s="1"/>
      <c r="AK152" s="1" t="s">
        <v>59</v>
      </c>
      <c r="AL152" s="1" t="s">
        <v>1051</v>
      </c>
      <c r="AM152" s="1" t="s">
        <v>59</v>
      </c>
      <c r="AN152" s="1" t="s">
        <v>1052</v>
      </c>
      <c r="AO152" s="1" t="s">
        <v>64</v>
      </c>
      <c r="AP152" s="1"/>
      <c r="AQ152" s="1"/>
      <c r="AR152" s="1"/>
      <c r="AS152" s="1"/>
      <c r="AT152" s="1"/>
      <c r="AU152" s="1"/>
      <c r="AV152" s="1"/>
      <c r="AW152" s="1"/>
      <c r="AX152" s="1" t="s">
        <v>59</v>
      </c>
      <c r="AY152" s="1" t="s">
        <v>1053</v>
      </c>
    </row>
    <row r="153" spans="1:51" x14ac:dyDescent="0.4">
      <c r="A153" s="3" t="s">
        <v>1054</v>
      </c>
      <c r="B153" s="3" t="s">
        <v>1055</v>
      </c>
      <c r="C153" s="3" t="s">
        <v>825</v>
      </c>
      <c r="D153" s="3">
        <v>48377</v>
      </c>
      <c r="E153" s="3">
        <f>VLOOKUP([1]!Table3[[#This Row],[Zip Code:]],'[1]ZIp-to-PIHP'!$A$1:$C$189,2,FALSE)</f>
        <v>8</v>
      </c>
      <c r="F153" s="3" t="str">
        <f>VLOOKUP([1]!Table3[[#This Row],[Zip Code:]],'[1]ZIp-to-PIHP'!$A$1:$C$189,3,FALSE)</f>
        <v>Oakland Community Health Network</v>
      </c>
      <c r="G153" s="3" t="s">
        <v>1056</v>
      </c>
      <c r="H153" s="3" t="s">
        <v>1057</v>
      </c>
      <c r="I153" s="3" t="s">
        <v>1058</v>
      </c>
      <c r="J153" s="4">
        <v>6303648351</v>
      </c>
      <c r="K153" s="3" t="s">
        <v>1059</v>
      </c>
      <c r="L153" s="3" t="s">
        <v>11</v>
      </c>
      <c r="M153" s="3"/>
      <c r="N153" s="3"/>
      <c r="O153" s="3" t="s">
        <v>58</v>
      </c>
      <c r="P153" s="3"/>
      <c r="Q153" s="3"/>
      <c r="R153" s="3">
        <v>148</v>
      </c>
      <c r="S153" s="3">
        <v>8</v>
      </c>
      <c r="T153" s="3" t="s">
        <v>59</v>
      </c>
      <c r="U153" s="3"/>
      <c r="V153" s="3"/>
      <c r="W153" s="3"/>
      <c r="X153" s="3"/>
      <c r="Y153" s="3">
        <v>18</v>
      </c>
      <c r="Z153" s="3">
        <v>49</v>
      </c>
      <c r="AA153" s="3">
        <v>0</v>
      </c>
      <c r="AB153" s="3">
        <v>69</v>
      </c>
      <c r="AC153" s="3">
        <v>69</v>
      </c>
      <c r="AD153" s="3">
        <v>79</v>
      </c>
      <c r="AE153" s="3"/>
      <c r="AF153" s="3"/>
      <c r="AG153" s="3"/>
      <c r="AH153" s="3"/>
      <c r="AI153" s="3" t="s">
        <v>59</v>
      </c>
      <c r="AJ153" s="3">
        <v>2600</v>
      </c>
      <c r="AK153" s="3" t="s">
        <v>59</v>
      </c>
      <c r="AL153" s="3" t="s">
        <v>1060</v>
      </c>
      <c r="AM153" s="3" t="s">
        <v>64</v>
      </c>
      <c r="AN153" s="3"/>
      <c r="AO153" s="3" t="s">
        <v>59</v>
      </c>
      <c r="AP153" s="3" t="s">
        <v>59</v>
      </c>
      <c r="AQ153" s="3"/>
      <c r="AR153" s="3">
        <v>25</v>
      </c>
      <c r="AS153" s="3"/>
      <c r="AT153" s="3"/>
      <c r="AU153" s="3"/>
      <c r="AV153" s="3"/>
      <c r="AW153" s="3"/>
      <c r="AX153" s="3" t="s">
        <v>123</v>
      </c>
      <c r="AY153" s="3"/>
    </row>
    <row r="154" spans="1:51" x14ac:dyDescent="0.4">
      <c r="A154" s="1" t="s">
        <v>288</v>
      </c>
      <c r="B154" s="1" t="s">
        <v>1061</v>
      </c>
      <c r="C154" s="1" t="s">
        <v>1062</v>
      </c>
      <c r="D154" s="1">
        <v>48040</v>
      </c>
      <c r="E154" s="1">
        <f>VLOOKUP([1]!Table3[[#This Row],[Zip Code:]],'[1]ZIp-to-PIHP'!$A$1:$C$189,2,FALSE)</f>
        <v>10</v>
      </c>
      <c r="F154" s="1" t="str">
        <f>VLOOKUP([1]!Table3[[#This Row],[Zip Code:]],'[1]ZIp-to-PIHP'!$A$1:$C$189,3,FALSE)</f>
        <v>Region 10 PIHP</v>
      </c>
      <c r="G154" s="1" t="s">
        <v>1063</v>
      </c>
      <c r="H154" s="1" t="s">
        <v>1064</v>
      </c>
      <c r="I154" s="1" t="s">
        <v>1065</v>
      </c>
      <c r="J154" s="2">
        <v>8103647500</v>
      </c>
      <c r="K154" s="1" t="s">
        <v>1066</v>
      </c>
      <c r="L154" s="1" t="s">
        <v>11</v>
      </c>
      <c r="M154" s="1"/>
      <c r="N154" s="1"/>
      <c r="O154" s="1" t="s">
        <v>58</v>
      </c>
      <c r="P154" s="1"/>
      <c r="Q154" s="1"/>
      <c r="R154" s="1">
        <v>30</v>
      </c>
      <c r="S154" s="1">
        <v>1</v>
      </c>
      <c r="T154" s="1" t="s">
        <v>59</v>
      </c>
      <c r="U154" s="1"/>
      <c r="V154" s="1"/>
      <c r="W154" s="1"/>
      <c r="X154" s="1"/>
      <c r="Y154" s="1">
        <v>1</v>
      </c>
      <c r="Z154" s="1">
        <v>1</v>
      </c>
      <c r="AA154" s="1">
        <v>0</v>
      </c>
      <c r="AB154" s="1">
        <v>49</v>
      </c>
      <c r="AC154" s="1">
        <v>49</v>
      </c>
      <c r="AD154" s="1" t="s">
        <v>323</v>
      </c>
      <c r="AE154" s="1" t="s">
        <v>323</v>
      </c>
      <c r="AF154" s="1" t="s">
        <v>323</v>
      </c>
      <c r="AG154" s="1" t="s">
        <v>323</v>
      </c>
      <c r="AH154" s="1" t="s">
        <v>323</v>
      </c>
      <c r="AI154" s="1" t="s">
        <v>64</v>
      </c>
      <c r="AJ154" s="1"/>
      <c r="AK154" s="1" t="s">
        <v>59</v>
      </c>
      <c r="AL154" s="1" t="s">
        <v>1067</v>
      </c>
      <c r="AM154" s="1" t="s">
        <v>59</v>
      </c>
      <c r="AN154" s="1"/>
      <c r="AO154" s="1" t="s">
        <v>64</v>
      </c>
      <c r="AP154" s="1"/>
      <c r="AQ154" s="1"/>
      <c r="AR154" s="1"/>
      <c r="AS154" s="1"/>
      <c r="AT154" s="1"/>
      <c r="AU154" s="1"/>
      <c r="AV154" s="1"/>
      <c r="AW154" s="1"/>
      <c r="AX154" s="1" t="s">
        <v>59</v>
      </c>
      <c r="AY154" s="1" t="s">
        <v>1068</v>
      </c>
    </row>
    <row r="155" spans="1:51" x14ac:dyDescent="0.4">
      <c r="A155" s="3" t="s">
        <v>1069</v>
      </c>
      <c r="B155" s="3" t="s">
        <v>1070</v>
      </c>
      <c r="C155" s="3" t="s">
        <v>1071</v>
      </c>
      <c r="D155" s="3">
        <v>49837</v>
      </c>
      <c r="E155" s="3">
        <f>VLOOKUP([1]!Table3[[#This Row],[Zip Code:]],'[1]ZIp-to-PIHP'!$A$1:$C$189,2,FALSE)</f>
        <v>1</v>
      </c>
      <c r="F155" s="3" t="str">
        <f>VLOOKUP([1]!Table3[[#This Row],[Zip Code:]],'[1]ZIp-to-PIHP'!$A$1:$C$189,3,FALSE)</f>
        <v>NorthCare Network</v>
      </c>
      <c r="G155" s="3" t="s">
        <v>1072</v>
      </c>
      <c r="H155" s="3" t="s">
        <v>1073</v>
      </c>
      <c r="I155" s="3" t="s">
        <v>71</v>
      </c>
      <c r="J155" s="4">
        <v>9704176447</v>
      </c>
      <c r="K155" s="3" t="s">
        <v>1074</v>
      </c>
      <c r="L155" s="3"/>
      <c r="M155" s="3" t="s">
        <v>12</v>
      </c>
      <c r="N155" s="3"/>
      <c r="O155" s="3"/>
      <c r="P155" s="3"/>
      <c r="Q155" s="3" t="s">
        <v>58</v>
      </c>
      <c r="R155" s="3">
        <v>30</v>
      </c>
      <c r="S155" s="3">
        <v>2</v>
      </c>
      <c r="T155" s="3" t="s">
        <v>59</v>
      </c>
      <c r="U155" s="3"/>
      <c r="V155" s="3"/>
      <c r="W155" s="3"/>
      <c r="X155" s="3"/>
      <c r="Y155" s="3">
        <v>0</v>
      </c>
      <c r="Z155" s="3">
        <v>3</v>
      </c>
      <c r="AA155" s="3">
        <v>0</v>
      </c>
      <c r="AB155" s="3">
        <v>54</v>
      </c>
      <c r="AC155" s="3">
        <v>54</v>
      </c>
      <c r="AD155" s="3">
        <v>64</v>
      </c>
      <c r="AE155" s="3"/>
      <c r="AF155" s="3">
        <v>49</v>
      </c>
      <c r="AG155" s="3"/>
      <c r="AH155" s="3"/>
      <c r="AI155" s="3" t="s">
        <v>64</v>
      </c>
      <c r="AJ155" s="3"/>
      <c r="AK155" s="3" t="s">
        <v>59</v>
      </c>
      <c r="AL155" s="3">
        <v>900</v>
      </c>
      <c r="AM155" s="3" t="s">
        <v>59</v>
      </c>
      <c r="AN155" s="3"/>
      <c r="AO155" s="3" t="s">
        <v>64</v>
      </c>
      <c r="AP155" s="3"/>
      <c r="AQ155" s="3"/>
      <c r="AR155" s="3"/>
      <c r="AS155" s="3"/>
      <c r="AT155" s="3"/>
      <c r="AU155" s="3"/>
      <c r="AV155" s="3"/>
      <c r="AW155" s="3"/>
      <c r="AX155" s="3" t="s">
        <v>64</v>
      </c>
      <c r="AY155" s="3" t="s">
        <v>1075</v>
      </c>
    </row>
    <row r="156" spans="1:51" x14ac:dyDescent="0.4">
      <c r="A156" s="1" t="s">
        <v>1076</v>
      </c>
      <c r="B156" s="1" t="s">
        <v>1077</v>
      </c>
      <c r="C156" s="1" t="s">
        <v>1078</v>
      </c>
      <c r="D156" s="1">
        <v>49783</v>
      </c>
      <c r="E156" s="1">
        <f>VLOOKUP([1]!Table3[[#This Row],[Zip Code:]],'[1]ZIp-to-PIHP'!$A$1:$C$189,2,FALSE)</f>
        <v>1</v>
      </c>
      <c r="F156" s="1" t="str">
        <f>VLOOKUP([1]!Table3[[#This Row],[Zip Code:]],'[1]ZIp-to-PIHP'!$A$1:$C$189,3,FALSE)</f>
        <v>NorthCare Network</v>
      </c>
      <c r="G156" s="1" t="s">
        <v>1072</v>
      </c>
      <c r="H156" s="1" t="s">
        <v>1073</v>
      </c>
      <c r="I156" s="1" t="s">
        <v>71</v>
      </c>
      <c r="J156" s="2">
        <v>9704176447</v>
      </c>
      <c r="K156" s="1" t="s">
        <v>1074</v>
      </c>
      <c r="L156" s="1"/>
      <c r="M156" s="1" t="s">
        <v>12</v>
      </c>
      <c r="N156" s="1"/>
      <c r="O156" s="1"/>
      <c r="P156" s="1"/>
      <c r="Q156" s="1" t="s">
        <v>58</v>
      </c>
      <c r="R156" s="1">
        <v>47</v>
      </c>
      <c r="S156" s="1">
        <v>2</v>
      </c>
      <c r="T156" s="1" t="s">
        <v>59</v>
      </c>
      <c r="U156" s="1"/>
      <c r="V156" s="1"/>
      <c r="W156" s="1"/>
      <c r="X156" s="1"/>
      <c r="Y156" s="1">
        <v>0</v>
      </c>
      <c r="Z156" s="1">
        <v>31</v>
      </c>
      <c r="AA156" s="1">
        <v>0</v>
      </c>
      <c r="AB156" s="1">
        <v>54</v>
      </c>
      <c r="AC156" s="1">
        <v>54</v>
      </c>
      <c r="AD156" s="1">
        <v>64</v>
      </c>
      <c r="AE156" s="1"/>
      <c r="AF156" s="1">
        <v>59</v>
      </c>
      <c r="AG156" s="1">
        <v>375</v>
      </c>
      <c r="AH156" s="1">
        <v>1500</v>
      </c>
      <c r="AI156" s="1" t="s">
        <v>64</v>
      </c>
      <c r="AJ156" s="1"/>
      <c r="AK156" s="1" t="s">
        <v>59</v>
      </c>
      <c r="AL156" s="1" t="s">
        <v>1079</v>
      </c>
      <c r="AM156" s="1" t="s">
        <v>59</v>
      </c>
      <c r="AN156" s="1"/>
      <c r="AO156" s="1" t="s">
        <v>64</v>
      </c>
      <c r="AP156" s="1"/>
      <c r="AQ156" s="1"/>
      <c r="AR156" s="1"/>
      <c r="AS156" s="1"/>
      <c r="AT156" s="1"/>
      <c r="AU156" s="1"/>
      <c r="AV156" s="1"/>
      <c r="AW156" s="1"/>
      <c r="AX156" s="1" t="s">
        <v>64</v>
      </c>
      <c r="AY156" s="1" t="s">
        <v>1080</v>
      </c>
    </row>
    <row r="157" spans="1:51" x14ac:dyDescent="0.4">
      <c r="A157" s="3" t="s">
        <v>1081</v>
      </c>
      <c r="B157" s="3" t="s">
        <v>1082</v>
      </c>
      <c r="C157" s="3" t="s">
        <v>1083</v>
      </c>
      <c r="D157" s="3">
        <v>49837</v>
      </c>
      <c r="E157" s="3">
        <f>VLOOKUP([1]!Table3[[#This Row],[Zip Code:]],'[1]ZIp-to-PIHP'!$A$1:$C$189,2,FALSE)</f>
        <v>1</v>
      </c>
      <c r="F157" s="3" t="str">
        <f>VLOOKUP([1]!Table3[[#This Row],[Zip Code:]],'[1]ZIp-to-PIHP'!$A$1:$C$189,3,FALSE)</f>
        <v>NorthCare Network</v>
      </c>
      <c r="G157" s="3" t="s">
        <v>1084</v>
      </c>
      <c r="H157" s="3" t="s">
        <v>1085</v>
      </c>
      <c r="I157" s="3" t="s">
        <v>1086</v>
      </c>
      <c r="J157" s="4">
        <v>9067862843</v>
      </c>
      <c r="K157" s="3" t="s">
        <v>1087</v>
      </c>
      <c r="L157" s="3"/>
      <c r="M157" s="3" t="s">
        <v>12</v>
      </c>
      <c r="N157" s="3"/>
      <c r="O157" s="3"/>
      <c r="P157" s="3"/>
      <c r="Q157" s="3" t="s">
        <v>58</v>
      </c>
      <c r="R157" s="3">
        <v>9</v>
      </c>
      <c r="S157" s="3">
        <v>0</v>
      </c>
      <c r="T157" s="3" t="s">
        <v>59</v>
      </c>
      <c r="U157" s="3"/>
      <c r="V157" s="3"/>
      <c r="W157" s="3"/>
      <c r="X157" s="3"/>
      <c r="Y157" s="3">
        <v>0</v>
      </c>
      <c r="Z157" s="3">
        <v>0</v>
      </c>
      <c r="AA157" s="3">
        <v>9</v>
      </c>
      <c r="AB157" s="3"/>
      <c r="AC157" s="3">
        <v>55</v>
      </c>
      <c r="AD157" s="3"/>
      <c r="AE157" s="3"/>
      <c r="AF157" s="3"/>
      <c r="AG157" s="3"/>
      <c r="AH157" s="3">
        <v>1000</v>
      </c>
      <c r="AI157" s="3" t="s">
        <v>64</v>
      </c>
      <c r="AJ157" s="3"/>
      <c r="AK157" s="3" t="s">
        <v>59</v>
      </c>
      <c r="AL157" s="3" t="s">
        <v>1088</v>
      </c>
      <c r="AM157" s="3" t="s">
        <v>64</v>
      </c>
      <c r="AN157" s="3" t="s">
        <v>1089</v>
      </c>
      <c r="AO157" s="3" t="s">
        <v>64</v>
      </c>
      <c r="AP157" s="3"/>
      <c r="AQ157" s="3"/>
      <c r="AR157" s="3"/>
      <c r="AS157" s="3"/>
      <c r="AT157" s="3"/>
      <c r="AU157" s="3"/>
      <c r="AV157" s="3"/>
      <c r="AW157" s="3"/>
      <c r="AX157" s="3" t="s">
        <v>75</v>
      </c>
      <c r="AY157" s="3" t="s">
        <v>1090</v>
      </c>
    </row>
    <row r="158" spans="1:51" x14ac:dyDescent="0.4">
      <c r="A158" s="1" t="s">
        <v>1091</v>
      </c>
      <c r="B158" s="1" t="s">
        <v>1092</v>
      </c>
      <c r="C158" s="1" t="s">
        <v>68</v>
      </c>
      <c r="D158" s="1">
        <v>49931</v>
      </c>
      <c r="E158" s="1">
        <f>VLOOKUP([1]!Table3[[#This Row],[Zip Code:]],'[1]ZIp-to-PIHP'!$A$1:$C$189,2,FALSE)</f>
        <v>1</v>
      </c>
      <c r="F158" s="1" t="str">
        <f>VLOOKUP([1]!Table3[[#This Row],[Zip Code:]],'[1]ZIp-to-PIHP'!$A$1:$C$189,3,FALSE)</f>
        <v>NorthCare Network</v>
      </c>
      <c r="G158" s="1" t="s">
        <v>1093</v>
      </c>
      <c r="H158" s="1" t="s">
        <v>1094</v>
      </c>
      <c r="I158" s="1" t="s">
        <v>56</v>
      </c>
      <c r="J158" s="2" t="s">
        <v>1095</v>
      </c>
      <c r="K158" s="1" t="s">
        <v>1096</v>
      </c>
      <c r="L158" s="1"/>
      <c r="M158" s="1" t="s">
        <v>12</v>
      </c>
      <c r="N158" s="1"/>
      <c r="O158" s="1"/>
      <c r="P158" s="1"/>
      <c r="Q158" s="1" t="s">
        <v>58</v>
      </c>
      <c r="R158" s="1">
        <v>75</v>
      </c>
      <c r="S158" s="1">
        <v>4</v>
      </c>
      <c r="T158" s="1" t="s">
        <v>59</v>
      </c>
      <c r="U158" s="1"/>
      <c r="V158" s="1"/>
      <c r="W158" s="1"/>
      <c r="X158" s="1"/>
      <c r="Y158" s="1">
        <v>0</v>
      </c>
      <c r="Z158" s="1">
        <v>10</v>
      </c>
      <c r="AA158" s="1">
        <v>0</v>
      </c>
      <c r="AB158" s="1">
        <v>75</v>
      </c>
      <c r="AC158" s="1">
        <v>85</v>
      </c>
      <c r="AD158" s="1">
        <v>95</v>
      </c>
      <c r="AE158" s="1">
        <v>0</v>
      </c>
      <c r="AF158" s="1">
        <v>95</v>
      </c>
      <c r="AG158" s="1">
        <v>85</v>
      </c>
      <c r="AH158" s="1">
        <v>65</v>
      </c>
      <c r="AI158" s="1" t="s">
        <v>64</v>
      </c>
      <c r="AJ158" s="1"/>
      <c r="AK158" s="1" t="s">
        <v>59</v>
      </c>
      <c r="AL158" s="1" t="s">
        <v>1097</v>
      </c>
      <c r="AM158" s="1" t="s">
        <v>59</v>
      </c>
      <c r="AN158" s="1"/>
      <c r="AO158" s="1" t="s">
        <v>64</v>
      </c>
      <c r="AP158" s="1"/>
      <c r="AQ158" s="1"/>
      <c r="AR158" s="1"/>
      <c r="AS158" s="1"/>
      <c r="AT158" s="1"/>
      <c r="AU158" s="1"/>
      <c r="AV158" s="1"/>
      <c r="AW158" s="1"/>
      <c r="AX158" s="1" t="s">
        <v>64</v>
      </c>
      <c r="AY158" s="1" t="s">
        <v>1098</v>
      </c>
    </row>
    <row r="159" spans="1:51" x14ac:dyDescent="0.4">
      <c r="A159" s="3" t="s">
        <v>1099</v>
      </c>
      <c r="B159" s="3" t="s">
        <v>1100</v>
      </c>
      <c r="C159" s="3" t="s">
        <v>68</v>
      </c>
      <c r="D159" s="3">
        <v>49931</v>
      </c>
      <c r="E159" s="3">
        <f>VLOOKUP([1]!Table3[[#This Row],[Zip Code:]],'[1]ZIp-to-PIHP'!$A$1:$C$189,2,FALSE)</f>
        <v>1</v>
      </c>
      <c r="F159" s="3" t="str">
        <f>VLOOKUP([1]!Table3[[#This Row],[Zip Code:]],'[1]ZIp-to-PIHP'!$A$1:$C$189,3,FALSE)</f>
        <v>NorthCare Network</v>
      </c>
      <c r="G159" s="3" t="s">
        <v>1101</v>
      </c>
      <c r="H159" s="3" t="s">
        <v>1102</v>
      </c>
      <c r="I159" s="3" t="s">
        <v>1103</v>
      </c>
      <c r="J159" s="4">
        <v>9064871700</v>
      </c>
      <c r="K159" s="3" t="s">
        <v>1104</v>
      </c>
      <c r="L159" s="3"/>
      <c r="M159" s="3" t="s">
        <v>12</v>
      </c>
      <c r="N159" s="3"/>
      <c r="O159" s="3"/>
      <c r="P159" s="3"/>
      <c r="Q159" s="3" t="s">
        <v>58</v>
      </c>
      <c r="R159" s="3">
        <v>50</v>
      </c>
      <c r="S159" s="3">
        <v>2</v>
      </c>
      <c r="T159" s="3" t="s">
        <v>59</v>
      </c>
      <c r="U159" s="3"/>
      <c r="V159" s="3"/>
      <c r="W159" s="3"/>
      <c r="X159" s="3"/>
      <c r="Y159" s="3">
        <v>6</v>
      </c>
      <c r="Z159" s="3">
        <v>3</v>
      </c>
      <c r="AA159" s="3">
        <v>0</v>
      </c>
      <c r="AB159" s="3">
        <v>116.99</v>
      </c>
      <c r="AC159" s="3">
        <v>116.99</v>
      </c>
      <c r="AD159" s="3">
        <v>189.99</v>
      </c>
      <c r="AE159" s="3" t="s">
        <v>1105</v>
      </c>
      <c r="AF159" s="3">
        <v>85</v>
      </c>
      <c r="AG159" s="3">
        <v>525</v>
      </c>
      <c r="AH159" s="3">
        <v>2100</v>
      </c>
      <c r="AI159" s="3" t="s">
        <v>59</v>
      </c>
      <c r="AJ159" s="3">
        <v>5500</v>
      </c>
      <c r="AK159" s="3" t="s">
        <v>59</v>
      </c>
      <c r="AL159" s="3" t="s">
        <v>1106</v>
      </c>
      <c r="AM159" s="3" t="s">
        <v>59</v>
      </c>
      <c r="AN159" s="3"/>
      <c r="AO159" s="3" t="s">
        <v>59</v>
      </c>
      <c r="AP159" s="3" t="s">
        <v>59</v>
      </c>
      <c r="AQ159" s="3"/>
      <c r="AR159" s="3">
        <v>40</v>
      </c>
      <c r="AS159" s="3">
        <v>250</v>
      </c>
      <c r="AT159" s="3">
        <v>950</v>
      </c>
      <c r="AU159" s="3">
        <v>36</v>
      </c>
      <c r="AV159" s="3">
        <v>225</v>
      </c>
      <c r="AW159" s="3">
        <v>850</v>
      </c>
      <c r="AX159" s="3" t="s">
        <v>123</v>
      </c>
      <c r="AY159" s="3" t="s">
        <v>1107</v>
      </c>
    </row>
    <row r="160" spans="1:51" x14ac:dyDescent="0.4">
      <c r="A160" s="1" t="s">
        <v>1108</v>
      </c>
      <c r="B160" s="1" t="s">
        <v>1109</v>
      </c>
      <c r="C160" s="1" t="s">
        <v>1110</v>
      </c>
      <c r="D160" s="1">
        <v>49829</v>
      </c>
      <c r="E160" s="1">
        <f>VLOOKUP([1]!Table3[[#This Row],[Zip Code:]],'[1]ZIp-to-PIHP'!$A$1:$C$189,2,FALSE)</f>
        <v>1</v>
      </c>
      <c r="F160" s="1" t="str">
        <f>VLOOKUP([1]!Table3[[#This Row],[Zip Code:]],'[1]ZIp-to-PIHP'!$A$1:$C$189,3,FALSE)</f>
        <v>NorthCare Network</v>
      </c>
      <c r="G160" s="1" t="s">
        <v>1111</v>
      </c>
      <c r="H160" s="1" t="s">
        <v>1112</v>
      </c>
      <c r="I160" s="1" t="s">
        <v>1113</v>
      </c>
      <c r="J160" s="2">
        <v>9067861341</v>
      </c>
      <c r="K160" s="1" t="s">
        <v>1114</v>
      </c>
      <c r="L160" s="1"/>
      <c r="M160" s="1" t="s">
        <v>12</v>
      </c>
      <c r="N160" s="1"/>
      <c r="O160" s="1"/>
      <c r="P160" s="1"/>
      <c r="Q160" s="1" t="s">
        <v>58</v>
      </c>
      <c r="R160" s="1">
        <v>12</v>
      </c>
      <c r="S160" s="1">
        <v>0</v>
      </c>
      <c r="T160" s="1" t="s">
        <v>59</v>
      </c>
      <c r="U160" s="1"/>
      <c r="V160" s="1"/>
      <c r="W160" s="1"/>
      <c r="X160" s="1"/>
      <c r="Y160" s="1">
        <v>0</v>
      </c>
      <c r="Z160" s="1">
        <v>1</v>
      </c>
      <c r="AA160" s="1">
        <v>0</v>
      </c>
      <c r="AB160" s="1">
        <v>50</v>
      </c>
      <c r="AC160" s="1">
        <v>60</v>
      </c>
      <c r="AD160" s="1">
        <v>100</v>
      </c>
      <c r="AE160" s="1"/>
      <c r="AF160" s="1"/>
      <c r="AG160" s="1"/>
      <c r="AH160" s="1"/>
      <c r="AI160" s="1" t="s">
        <v>64</v>
      </c>
      <c r="AJ160" s="1"/>
      <c r="AK160" s="1" t="s">
        <v>64</v>
      </c>
      <c r="AL160" s="1"/>
      <c r="AM160" s="1" t="s">
        <v>64</v>
      </c>
      <c r="AN160" s="1"/>
      <c r="AO160" s="1" t="s">
        <v>64</v>
      </c>
      <c r="AP160" s="1"/>
      <c r="AQ160" s="1"/>
      <c r="AR160" s="1"/>
      <c r="AS160" s="1"/>
      <c r="AT160" s="1"/>
      <c r="AU160" s="1"/>
      <c r="AV160" s="1"/>
      <c r="AW160" s="1"/>
      <c r="AX160" s="1" t="s">
        <v>64</v>
      </c>
      <c r="AY160" s="1"/>
    </row>
    <row r="161" spans="1:51" x14ac:dyDescent="0.4">
      <c r="A161" s="3" t="s">
        <v>1115</v>
      </c>
      <c r="B161" s="3" t="s">
        <v>1116</v>
      </c>
      <c r="C161" s="3" t="s">
        <v>1117</v>
      </c>
      <c r="D161" s="3">
        <v>49829</v>
      </c>
      <c r="E161" s="3">
        <f>VLOOKUP([1]!Table3[[#This Row],[Zip Code:]],'[1]ZIp-to-PIHP'!$A$1:$C$189,2,FALSE)</f>
        <v>1</v>
      </c>
      <c r="F161" s="3" t="str">
        <f>VLOOKUP([1]!Table3[[#This Row],[Zip Code:]],'[1]ZIp-to-PIHP'!$A$1:$C$189,3,FALSE)</f>
        <v>NorthCare Network</v>
      </c>
      <c r="G161" s="3" t="s">
        <v>1118</v>
      </c>
      <c r="H161" s="3" t="s">
        <v>94</v>
      </c>
      <c r="I161" s="3" t="s">
        <v>1119</v>
      </c>
      <c r="J161" s="4">
        <v>9067861000</v>
      </c>
      <c r="K161" s="3" t="s">
        <v>1120</v>
      </c>
      <c r="L161" s="3"/>
      <c r="M161" s="3" t="s">
        <v>12</v>
      </c>
      <c r="N161" s="3"/>
      <c r="O161" s="3"/>
      <c r="P161" s="3"/>
      <c r="Q161" s="3" t="s">
        <v>58</v>
      </c>
      <c r="R161" s="3">
        <v>90</v>
      </c>
      <c r="S161" s="3">
        <v>6</v>
      </c>
      <c r="T161" s="3" t="s">
        <v>59</v>
      </c>
      <c r="U161" s="3"/>
      <c r="V161" s="3"/>
      <c r="W161" s="3"/>
      <c r="X161" s="3"/>
      <c r="Y161" s="3">
        <v>4</v>
      </c>
      <c r="Z161" s="3">
        <v>6</v>
      </c>
      <c r="AA161" s="3">
        <v>2</v>
      </c>
      <c r="AB161" s="3">
        <v>24</v>
      </c>
      <c r="AC161" s="3">
        <v>52</v>
      </c>
      <c r="AD161" s="3">
        <v>6</v>
      </c>
      <c r="AE161" s="3">
        <v>2</v>
      </c>
      <c r="AF161" s="3" t="s">
        <v>895</v>
      </c>
      <c r="AG161" s="3" t="s">
        <v>1121</v>
      </c>
      <c r="AH161" s="3" t="s">
        <v>1122</v>
      </c>
      <c r="AI161" s="3" t="s">
        <v>64</v>
      </c>
      <c r="AJ161" s="3"/>
      <c r="AK161" s="3" t="s">
        <v>59</v>
      </c>
      <c r="AL161" s="3"/>
      <c r="AM161" s="3" t="s">
        <v>64</v>
      </c>
      <c r="AN161" s="3"/>
      <c r="AO161" s="3" t="s">
        <v>64</v>
      </c>
      <c r="AP161" s="3"/>
      <c r="AQ161" s="3"/>
      <c r="AR161" s="3"/>
      <c r="AS161" s="3"/>
      <c r="AT161" s="3"/>
      <c r="AU161" s="3"/>
      <c r="AV161" s="3"/>
      <c r="AW161" s="3"/>
      <c r="AX161" s="3" t="s">
        <v>64</v>
      </c>
      <c r="AY161" s="3"/>
    </row>
    <row r="162" spans="1:51" x14ac:dyDescent="0.4">
      <c r="A162" s="1" t="s">
        <v>1123</v>
      </c>
      <c r="B162" s="1" t="s">
        <v>1124</v>
      </c>
      <c r="C162" s="1" t="s">
        <v>1071</v>
      </c>
      <c r="D162" s="1">
        <v>49837</v>
      </c>
      <c r="E162" s="1">
        <f>VLOOKUP([1]!Table3[[#This Row],[Zip Code:]],'[1]ZIp-to-PIHP'!$A$1:$C$189,2,FALSE)</f>
        <v>1</v>
      </c>
      <c r="F162" s="1" t="str">
        <f>VLOOKUP([1]!Table3[[#This Row],[Zip Code:]],'[1]ZIp-to-PIHP'!$A$1:$C$189,3,FALSE)</f>
        <v>NorthCare Network</v>
      </c>
      <c r="G162" s="1" t="s">
        <v>1125</v>
      </c>
      <c r="H162" s="1" t="s">
        <v>1126</v>
      </c>
      <c r="I162" s="1" t="s">
        <v>1127</v>
      </c>
      <c r="J162" s="2">
        <v>9067867554</v>
      </c>
      <c r="K162" s="1" t="s">
        <v>1128</v>
      </c>
      <c r="L162" s="1"/>
      <c r="M162" s="1" t="s">
        <v>12</v>
      </c>
      <c r="N162" s="1"/>
      <c r="O162" s="1"/>
      <c r="P162" s="1"/>
      <c r="Q162" s="1" t="s">
        <v>58</v>
      </c>
      <c r="R162" s="1">
        <v>50</v>
      </c>
      <c r="S162" s="1">
        <v>0</v>
      </c>
      <c r="T162" s="1" t="s">
        <v>59</v>
      </c>
      <c r="U162" s="1"/>
      <c r="V162" s="1"/>
      <c r="W162" s="1"/>
      <c r="X162" s="1"/>
      <c r="Y162" s="1">
        <v>8</v>
      </c>
      <c r="Z162" s="1">
        <v>10</v>
      </c>
      <c r="AA162" s="1">
        <v>0</v>
      </c>
      <c r="AB162" s="1">
        <v>59</v>
      </c>
      <c r="AC162" s="1">
        <v>59</v>
      </c>
      <c r="AD162" s="1">
        <v>69</v>
      </c>
      <c r="AE162" s="1" t="s">
        <v>1129</v>
      </c>
      <c r="AF162" s="1">
        <v>59</v>
      </c>
      <c r="AG162" s="1">
        <v>54</v>
      </c>
      <c r="AH162" s="1">
        <v>49</v>
      </c>
      <c r="AI162" s="1" t="s">
        <v>59</v>
      </c>
      <c r="AJ162" s="1" t="s">
        <v>1130</v>
      </c>
      <c r="AK162" s="1" t="s">
        <v>59</v>
      </c>
      <c r="AL162" s="1" t="s">
        <v>1131</v>
      </c>
      <c r="AM162" s="1" t="s">
        <v>64</v>
      </c>
      <c r="AN162" s="1" t="s">
        <v>1132</v>
      </c>
      <c r="AO162" s="1" t="s">
        <v>59</v>
      </c>
      <c r="AP162" s="1" t="s">
        <v>59</v>
      </c>
      <c r="AQ162" s="1"/>
      <c r="AR162" s="1"/>
      <c r="AS162" s="1"/>
      <c r="AT162" s="1"/>
      <c r="AU162" s="1">
        <v>49</v>
      </c>
      <c r="AV162" s="1">
        <v>49</v>
      </c>
      <c r="AW162" s="1">
        <v>44</v>
      </c>
      <c r="AX162" s="1" t="s">
        <v>123</v>
      </c>
      <c r="AY162" s="1"/>
    </row>
    <row r="163" spans="1:51" x14ac:dyDescent="0.4">
      <c r="A163" s="3" t="s">
        <v>1133</v>
      </c>
      <c r="B163" s="3" t="s">
        <v>1134</v>
      </c>
      <c r="C163" s="3" t="s">
        <v>68</v>
      </c>
      <c r="D163" s="3">
        <v>49931</v>
      </c>
      <c r="E163" s="3">
        <f>VLOOKUP([1]!Table3[[#This Row],[Zip Code:]],'[1]ZIp-to-PIHP'!$A$1:$C$189,2,FALSE)</f>
        <v>1</v>
      </c>
      <c r="F163" s="3" t="str">
        <f>VLOOKUP([1]!Table3[[#This Row],[Zip Code:]],'[1]ZIp-to-PIHP'!$A$1:$C$189,3,FALSE)</f>
        <v>NorthCare Network</v>
      </c>
      <c r="G163" s="3" t="s">
        <v>262</v>
      </c>
      <c r="H163" s="3" t="s">
        <v>1135</v>
      </c>
      <c r="I163" s="3" t="s">
        <v>71</v>
      </c>
      <c r="J163" s="4">
        <v>9897518226</v>
      </c>
      <c r="K163" s="3" t="s">
        <v>1136</v>
      </c>
      <c r="L163" s="3"/>
      <c r="M163" s="3" t="s">
        <v>12</v>
      </c>
      <c r="N163" s="3"/>
      <c r="O163" s="3"/>
      <c r="P163" s="3"/>
      <c r="Q163" s="3" t="s">
        <v>58</v>
      </c>
      <c r="R163" s="3">
        <v>17</v>
      </c>
      <c r="S163" s="3">
        <v>1</v>
      </c>
      <c r="T163" s="3" t="s">
        <v>59</v>
      </c>
      <c r="U163" s="3"/>
      <c r="V163" s="3"/>
      <c r="W163" s="3"/>
      <c r="X163" s="3"/>
      <c r="Y163" s="3">
        <v>0</v>
      </c>
      <c r="Z163" s="3">
        <v>2</v>
      </c>
      <c r="AA163" s="3">
        <v>1</v>
      </c>
      <c r="AB163" s="3">
        <v>160</v>
      </c>
      <c r="AC163" s="3">
        <v>160</v>
      </c>
      <c r="AD163" s="3">
        <v>175</v>
      </c>
      <c r="AE163" s="3">
        <v>220</v>
      </c>
      <c r="AF163" s="3" t="s">
        <v>1137</v>
      </c>
      <c r="AG163" s="3" t="s">
        <v>1138</v>
      </c>
      <c r="AH163" s="3" t="s">
        <v>1139</v>
      </c>
      <c r="AI163" s="3" t="s">
        <v>64</v>
      </c>
      <c r="AJ163" s="3"/>
      <c r="AK163" s="3" t="s">
        <v>59</v>
      </c>
      <c r="AL163" s="3" t="s">
        <v>1140</v>
      </c>
      <c r="AM163" s="3" t="s">
        <v>59</v>
      </c>
      <c r="AN163" s="3"/>
      <c r="AO163" s="3" t="s">
        <v>64</v>
      </c>
      <c r="AP163" s="3"/>
      <c r="AQ163" s="3"/>
      <c r="AR163" s="3"/>
      <c r="AS163" s="3"/>
      <c r="AT163" s="3"/>
      <c r="AU163" s="3"/>
      <c r="AV163" s="3"/>
      <c r="AW163" s="3"/>
      <c r="AX163" s="3" t="s">
        <v>59</v>
      </c>
      <c r="AY163" s="3" t="s">
        <v>1141</v>
      </c>
    </row>
    <row r="164" spans="1:51" x14ac:dyDescent="0.4">
      <c r="A164" s="1" t="s">
        <v>1142</v>
      </c>
      <c r="B164" s="1" t="s">
        <v>1143</v>
      </c>
      <c r="C164" s="1" t="s">
        <v>1144</v>
      </c>
      <c r="D164" s="1">
        <v>49913</v>
      </c>
      <c r="E164" s="1">
        <f>VLOOKUP([1]!Table3[[#This Row],[Zip Code:]],'[1]ZIp-to-PIHP'!$A$1:$C$189,2,FALSE)</f>
        <v>1</v>
      </c>
      <c r="F164" s="1" t="str">
        <f>VLOOKUP([1]!Table3[[#This Row],[Zip Code:]],'[1]ZIp-to-PIHP'!$A$1:$C$189,3,FALSE)</f>
        <v>NorthCare Network</v>
      </c>
      <c r="G164" s="1" t="s">
        <v>1145</v>
      </c>
      <c r="H164" s="1" t="s">
        <v>1146</v>
      </c>
      <c r="I164" s="1" t="s">
        <v>71</v>
      </c>
      <c r="J164" s="2">
        <v>9063379905</v>
      </c>
      <c r="K164" s="1" t="s">
        <v>1147</v>
      </c>
      <c r="L164" s="1"/>
      <c r="M164" s="1" t="s">
        <v>12</v>
      </c>
      <c r="N164" s="1"/>
      <c r="O164" s="1"/>
      <c r="P164" s="1"/>
      <c r="Q164" s="1" t="s">
        <v>58</v>
      </c>
      <c r="R164" s="1">
        <v>18</v>
      </c>
      <c r="S164" s="1">
        <v>0</v>
      </c>
      <c r="T164" s="1" t="s">
        <v>64</v>
      </c>
      <c r="U164" s="1"/>
      <c r="V164" s="1" t="s">
        <v>64</v>
      </c>
      <c r="W164" s="1"/>
      <c r="X164" s="1" t="s">
        <v>64</v>
      </c>
      <c r="Y164" s="1">
        <v>1</v>
      </c>
      <c r="Z164" s="1">
        <v>1</v>
      </c>
      <c r="AA164" s="1">
        <v>1</v>
      </c>
      <c r="AB164" s="1">
        <v>89</v>
      </c>
      <c r="AC164" s="1">
        <v>89</v>
      </c>
      <c r="AD164" s="1">
        <v>169</v>
      </c>
      <c r="AE164" s="1">
        <v>169</v>
      </c>
      <c r="AF164" s="1">
        <v>79</v>
      </c>
      <c r="AG164" s="1">
        <v>415</v>
      </c>
      <c r="AH164" s="1">
        <v>1170</v>
      </c>
      <c r="AI164" s="1" t="s">
        <v>64</v>
      </c>
      <c r="AJ164" s="1"/>
      <c r="AK164" s="1" t="s">
        <v>59</v>
      </c>
      <c r="AL164" s="1"/>
      <c r="AM164" s="1" t="s">
        <v>64</v>
      </c>
      <c r="AN164" s="1"/>
      <c r="AO164" s="1" t="s">
        <v>64</v>
      </c>
      <c r="AP164" s="1"/>
      <c r="AQ164" s="1"/>
      <c r="AR164" s="1"/>
      <c r="AS164" s="1"/>
      <c r="AT164" s="1"/>
      <c r="AU164" s="1"/>
      <c r="AV164" s="1"/>
      <c r="AW164" s="1"/>
      <c r="AX164" s="1" t="s">
        <v>64</v>
      </c>
      <c r="AY164" s="1"/>
    </row>
    <row r="165" spans="1:51" x14ac:dyDescent="0.4">
      <c r="A165" s="3" t="s">
        <v>1148</v>
      </c>
      <c r="B165" s="3" t="s">
        <v>1149</v>
      </c>
      <c r="C165" s="3" t="s">
        <v>1150</v>
      </c>
      <c r="D165" s="3">
        <v>49735</v>
      </c>
      <c r="E165" s="3">
        <f>VLOOKUP([1]!Table3[[#This Row],[Zip Code:]],'[1]ZIp-to-PIHP'!$A$1:$C$189,2,FALSE)</f>
        <v>2</v>
      </c>
      <c r="F165" s="3" t="str">
        <f>VLOOKUP([1]!Table3[[#This Row],[Zip Code:]],'[1]ZIp-to-PIHP'!$A$1:$C$189,3,FALSE)</f>
        <v>Northern Michigan Regional Entity</v>
      </c>
      <c r="G165" s="3" t="s">
        <v>1151</v>
      </c>
      <c r="H165" s="3" t="s">
        <v>1152</v>
      </c>
      <c r="I165" s="3" t="s">
        <v>1153</v>
      </c>
      <c r="J165" s="4">
        <v>6199175557</v>
      </c>
      <c r="K165" s="3" t="s">
        <v>1154</v>
      </c>
      <c r="L165" s="3"/>
      <c r="M165" s="3" t="s">
        <v>12</v>
      </c>
      <c r="N165" s="3"/>
      <c r="O165" s="3"/>
      <c r="P165" s="3"/>
      <c r="Q165" s="3" t="s">
        <v>58</v>
      </c>
      <c r="R165" s="3">
        <v>96</v>
      </c>
      <c r="S165" s="3">
        <v>5</v>
      </c>
      <c r="T165" s="3" t="s">
        <v>59</v>
      </c>
      <c r="U165" s="3"/>
      <c r="V165" s="3"/>
      <c r="W165" s="3"/>
      <c r="X165" s="3"/>
      <c r="Y165" s="3">
        <v>10</v>
      </c>
      <c r="Z165" s="3">
        <v>10</v>
      </c>
      <c r="AA165" s="3">
        <v>2</v>
      </c>
      <c r="AB165" s="3">
        <v>70</v>
      </c>
      <c r="AC165" s="3">
        <v>70</v>
      </c>
      <c r="AD165" s="3">
        <v>80</v>
      </c>
      <c r="AE165" s="3">
        <v>149</v>
      </c>
      <c r="AF165" s="3">
        <v>65</v>
      </c>
      <c r="AG165" s="3"/>
      <c r="AH165" s="3"/>
      <c r="AI165" s="3" t="s">
        <v>64</v>
      </c>
      <c r="AJ165" s="3"/>
      <c r="AK165" s="3" t="s">
        <v>64</v>
      </c>
      <c r="AL165" s="3"/>
      <c r="AM165" s="3" t="s">
        <v>64</v>
      </c>
      <c r="AN165" s="3"/>
      <c r="AO165" s="3" t="s">
        <v>64</v>
      </c>
      <c r="AP165" s="3"/>
      <c r="AQ165" s="3"/>
      <c r="AR165" s="3"/>
      <c r="AS165" s="3"/>
      <c r="AT165" s="3"/>
      <c r="AU165" s="3"/>
      <c r="AV165" s="3"/>
      <c r="AW165" s="3"/>
      <c r="AX165" s="3" t="s">
        <v>59</v>
      </c>
      <c r="AY165" s="3"/>
    </row>
    <row r="166" spans="1:51" x14ac:dyDescent="0.4">
      <c r="A166" s="1" t="s">
        <v>1155</v>
      </c>
      <c r="B166" s="1" t="s">
        <v>1156</v>
      </c>
      <c r="C166" s="1" t="s">
        <v>1150</v>
      </c>
      <c r="D166" s="1">
        <v>49735</v>
      </c>
      <c r="E166" s="1">
        <f>VLOOKUP([1]!Table3[[#This Row],[Zip Code:]],'[1]ZIp-to-PIHP'!$A$1:$C$189,2,FALSE)</f>
        <v>2</v>
      </c>
      <c r="F166" s="1" t="str">
        <f>VLOOKUP([1]!Table3[[#This Row],[Zip Code:]],'[1]ZIp-to-PIHP'!$A$1:$C$189,3,FALSE)</f>
        <v>Northern Michigan Regional Entity</v>
      </c>
      <c r="G166" s="1" t="s">
        <v>1157</v>
      </c>
      <c r="H166" s="1" t="s">
        <v>1158</v>
      </c>
      <c r="I166" s="1" t="s">
        <v>1159</v>
      </c>
      <c r="J166" s="2">
        <v>6199175557</v>
      </c>
      <c r="K166" s="1" t="s">
        <v>1154</v>
      </c>
      <c r="L166" s="1"/>
      <c r="M166" s="1" t="s">
        <v>12</v>
      </c>
      <c r="N166" s="1"/>
      <c r="O166" s="1"/>
      <c r="P166" s="1"/>
      <c r="Q166" s="1" t="s">
        <v>58</v>
      </c>
      <c r="R166" s="1">
        <v>92</v>
      </c>
      <c r="S166" s="1">
        <v>4</v>
      </c>
      <c r="T166" s="1" t="s">
        <v>59</v>
      </c>
      <c r="U166" s="1"/>
      <c r="V166" s="1"/>
      <c r="W166" s="1"/>
      <c r="X166" s="1"/>
      <c r="Y166" s="1">
        <v>3</v>
      </c>
      <c r="Z166" s="1">
        <v>2</v>
      </c>
      <c r="AA166" s="1">
        <v>1</v>
      </c>
      <c r="AB166" s="1">
        <v>89</v>
      </c>
      <c r="AC166" s="1">
        <v>99</v>
      </c>
      <c r="AD166" s="1">
        <v>109</v>
      </c>
      <c r="AE166" s="1">
        <v>119</v>
      </c>
      <c r="AF166" s="1">
        <v>79</v>
      </c>
      <c r="AG166" s="1"/>
      <c r="AH166" s="1"/>
      <c r="AI166" s="1" t="s">
        <v>64</v>
      </c>
      <c r="AJ166" s="1"/>
      <c r="AK166" s="1" t="s">
        <v>64</v>
      </c>
      <c r="AL166" s="1"/>
      <c r="AM166" s="1" t="s">
        <v>59</v>
      </c>
      <c r="AN166" s="1"/>
      <c r="AO166" s="1" t="s">
        <v>64</v>
      </c>
      <c r="AP166" s="1"/>
      <c r="AQ166" s="1"/>
      <c r="AR166" s="1"/>
      <c r="AS166" s="1"/>
      <c r="AT166" s="1"/>
      <c r="AU166" s="1"/>
      <c r="AV166" s="1"/>
      <c r="AW166" s="1"/>
      <c r="AX166" s="1" t="s">
        <v>64</v>
      </c>
      <c r="AY166" s="1"/>
    </row>
    <row r="167" spans="1:51" x14ac:dyDescent="0.4">
      <c r="A167" s="3" t="s">
        <v>1160</v>
      </c>
      <c r="B167" s="3" t="s">
        <v>1161</v>
      </c>
      <c r="C167" s="3" t="s">
        <v>1162</v>
      </c>
      <c r="D167" s="3">
        <v>49601</v>
      </c>
      <c r="E167" s="3">
        <f>VLOOKUP([1]!Table3[[#This Row],[Zip Code:]],'[1]ZIp-to-PIHP'!$A$1:$C$189,2,FALSE)</f>
        <v>2</v>
      </c>
      <c r="F167" s="3" t="str">
        <f>VLOOKUP([1]!Table3[[#This Row],[Zip Code:]],'[1]ZIp-to-PIHP'!$A$1:$C$189,3,FALSE)</f>
        <v>Northern Michigan Regional Entity</v>
      </c>
      <c r="G167" s="3" t="s">
        <v>1157</v>
      </c>
      <c r="H167" s="3" t="s">
        <v>1158</v>
      </c>
      <c r="I167" s="3" t="s">
        <v>1159</v>
      </c>
      <c r="J167" s="4">
        <v>6199175557</v>
      </c>
      <c r="K167" s="3" t="s">
        <v>1154</v>
      </c>
      <c r="L167" s="3"/>
      <c r="M167" s="3" t="s">
        <v>12</v>
      </c>
      <c r="N167" s="3"/>
      <c r="O167" s="3"/>
      <c r="P167" s="3"/>
      <c r="Q167" s="3" t="s">
        <v>58</v>
      </c>
      <c r="R167" s="3">
        <v>111</v>
      </c>
      <c r="S167" s="3">
        <v>7</v>
      </c>
      <c r="T167" s="3" t="s">
        <v>59</v>
      </c>
      <c r="U167" s="3"/>
      <c r="V167" s="3"/>
      <c r="W167" s="3"/>
      <c r="X167" s="3"/>
      <c r="Y167" s="3">
        <v>5</v>
      </c>
      <c r="Z167" s="3">
        <v>5</v>
      </c>
      <c r="AA167" s="3">
        <v>0</v>
      </c>
      <c r="AB167" s="3">
        <v>99</v>
      </c>
      <c r="AC167" s="3">
        <v>109</v>
      </c>
      <c r="AD167" s="3">
        <v>109</v>
      </c>
      <c r="AE167" s="3"/>
      <c r="AF167" s="3">
        <v>79</v>
      </c>
      <c r="AG167" s="3"/>
      <c r="AH167" s="3"/>
      <c r="AI167" s="3" t="s">
        <v>64</v>
      </c>
      <c r="AJ167" s="3"/>
      <c r="AK167" s="3" t="s">
        <v>59</v>
      </c>
      <c r="AL167" s="3">
        <v>30</v>
      </c>
      <c r="AM167" s="3" t="s">
        <v>59</v>
      </c>
      <c r="AN167" s="3"/>
      <c r="AO167" s="3" t="s">
        <v>64</v>
      </c>
      <c r="AP167" s="3"/>
      <c r="AQ167" s="3"/>
      <c r="AR167" s="3"/>
      <c r="AS167" s="3"/>
      <c r="AT167" s="3"/>
      <c r="AU167" s="3"/>
      <c r="AV167" s="3"/>
      <c r="AW167" s="3"/>
      <c r="AX167" s="3" t="s">
        <v>64</v>
      </c>
      <c r="AY167" s="3"/>
    </row>
    <row r="168" spans="1:51" x14ac:dyDescent="0.4">
      <c r="A168" s="1" t="s">
        <v>719</v>
      </c>
      <c r="B168" s="1" t="s">
        <v>1163</v>
      </c>
      <c r="C168" s="1" t="s">
        <v>1164</v>
      </c>
      <c r="D168" s="1">
        <v>49690</v>
      </c>
      <c r="E168" s="1">
        <f>VLOOKUP([1]!Table3[[#This Row],[Zip Code:]],'[1]ZIp-to-PIHP'!$A$1:$C$189,2,FALSE)</f>
        <v>2</v>
      </c>
      <c r="F168" s="1" t="str">
        <f>VLOOKUP([1]!Table3[[#This Row],[Zip Code:]],'[1]ZIp-to-PIHP'!$A$1:$C$189,3,FALSE)</f>
        <v>Northern Michigan Regional Entity</v>
      </c>
      <c r="G168" s="1" t="s">
        <v>1165</v>
      </c>
      <c r="H168" s="1" t="s">
        <v>1166</v>
      </c>
      <c r="I168" s="1" t="s">
        <v>56</v>
      </c>
      <c r="J168" s="2" t="s">
        <v>1167</v>
      </c>
      <c r="K168" s="1" t="s">
        <v>1168</v>
      </c>
      <c r="L168" s="1"/>
      <c r="M168" s="1" t="s">
        <v>12</v>
      </c>
      <c r="N168" s="1"/>
      <c r="O168" s="1"/>
      <c r="P168" s="1"/>
      <c r="Q168" s="1" t="s">
        <v>58</v>
      </c>
      <c r="R168" s="1">
        <v>80</v>
      </c>
      <c r="S168" s="1">
        <v>5</v>
      </c>
      <c r="T168" s="1" t="s">
        <v>64</v>
      </c>
      <c r="U168" s="1"/>
      <c r="V168" s="1" t="s">
        <v>64</v>
      </c>
      <c r="W168" s="1"/>
      <c r="X168" s="1" t="s">
        <v>59</v>
      </c>
      <c r="Y168" s="1">
        <v>6</v>
      </c>
      <c r="Z168" s="1">
        <v>4</v>
      </c>
      <c r="AA168" s="1">
        <v>0</v>
      </c>
      <c r="AB168" s="1">
        <v>75</v>
      </c>
      <c r="AC168" s="1">
        <v>75</v>
      </c>
      <c r="AD168" s="1">
        <v>85</v>
      </c>
      <c r="AE168" s="1">
        <v>0</v>
      </c>
      <c r="AF168" s="1" t="s">
        <v>517</v>
      </c>
      <c r="AG168" s="1" t="s">
        <v>517</v>
      </c>
      <c r="AH168" s="1" t="s">
        <v>517</v>
      </c>
      <c r="AI168" s="1" t="s">
        <v>64</v>
      </c>
      <c r="AJ168" s="1"/>
      <c r="AK168" s="1" t="s">
        <v>64</v>
      </c>
      <c r="AL168" s="1"/>
      <c r="AM168" s="1" t="s">
        <v>64</v>
      </c>
      <c r="AN168" s="1" t="s">
        <v>1169</v>
      </c>
      <c r="AO168" s="1" t="s">
        <v>64</v>
      </c>
      <c r="AP168" s="1"/>
      <c r="AQ168" s="1"/>
      <c r="AR168" s="1"/>
      <c r="AS168" s="1"/>
      <c r="AT168" s="1"/>
      <c r="AU168" s="1"/>
      <c r="AV168" s="1"/>
      <c r="AW168" s="1"/>
      <c r="AX168" s="1" t="s">
        <v>75</v>
      </c>
      <c r="AY168" s="1"/>
    </row>
    <row r="169" spans="1:51" x14ac:dyDescent="0.4">
      <c r="A169" s="3" t="s">
        <v>1170</v>
      </c>
      <c r="B169" s="3" t="s">
        <v>1171</v>
      </c>
      <c r="C169" s="3" t="s">
        <v>172</v>
      </c>
      <c r="D169" s="3">
        <v>49707</v>
      </c>
      <c r="E169" s="3">
        <f>VLOOKUP([1]!Table3[[#This Row],[Zip Code:]],'[1]ZIp-to-PIHP'!$A$1:$C$189,2,FALSE)</f>
        <v>2</v>
      </c>
      <c r="F169" s="3" t="str">
        <f>VLOOKUP([1]!Table3[[#This Row],[Zip Code:]],'[1]ZIp-to-PIHP'!$A$1:$C$189,3,FALSE)</f>
        <v>Northern Michigan Regional Entity</v>
      </c>
      <c r="G169" s="3" t="s">
        <v>1172</v>
      </c>
      <c r="H169" s="3" t="s">
        <v>1173</v>
      </c>
      <c r="I169" s="3" t="s">
        <v>1174</v>
      </c>
      <c r="J169" s="4">
        <v>8108416668</v>
      </c>
      <c r="K169" s="3" t="s">
        <v>1175</v>
      </c>
      <c r="L169" s="3"/>
      <c r="M169" s="3" t="s">
        <v>12</v>
      </c>
      <c r="N169" s="3"/>
      <c r="O169" s="3"/>
      <c r="P169" s="3"/>
      <c r="Q169" s="3" t="s">
        <v>58</v>
      </c>
      <c r="R169" s="3">
        <v>90</v>
      </c>
      <c r="S169" s="3">
        <v>8</v>
      </c>
      <c r="T169" s="3" t="s">
        <v>59</v>
      </c>
      <c r="U169" s="3"/>
      <c r="V169" s="3"/>
      <c r="W169" s="3"/>
      <c r="X169" s="3"/>
      <c r="Y169" s="3">
        <v>5</v>
      </c>
      <c r="Z169" s="3">
        <v>8</v>
      </c>
      <c r="AA169" s="3">
        <v>1</v>
      </c>
      <c r="AB169" s="3">
        <v>79</v>
      </c>
      <c r="AC169" s="3">
        <v>79</v>
      </c>
      <c r="AD169" s="3">
        <v>89</v>
      </c>
      <c r="AE169" s="3">
        <v>89</v>
      </c>
      <c r="AF169" s="3">
        <v>79</v>
      </c>
      <c r="AG169" s="3">
        <v>69</v>
      </c>
      <c r="AH169" s="3">
        <v>69</v>
      </c>
      <c r="AI169" s="3" t="s">
        <v>59</v>
      </c>
      <c r="AJ169" s="3">
        <v>900</v>
      </c>
      <c r="AK169" s="3" t="s">
        <v>59</v>
      </c>
      <c r="AL169" s="3">
        <v>900</v>
      </c>
      <c r="AM169" s="3" t="s">
        <v>64</v>
      </c>
      <c r="AN169" s="3"/>
      <c r="AO169" s="3" t="s">
        <v>64</v>
      </c>
      <c r="AP169" s="3"/>
      <c r="AQ169" s="3"/>
      <c r="AR169" s="3"/>
      <c r="AS169" s="3"/>
      <c r="AT169" s="3"/>
      <c r="AU169" s="3"/>
      <c r="AV169" s="3"/>
      <c r="AW169" s="3"/>
      <c r="AX169" s="3" t="s">
        <v>64</v>
      </c>
      <c r="AY169" s="3" t="s">
        <v>1176</v>
      </c>
    </row>
    <row r="170" spans="1:51" x14ac:dyDescent="0.4">
      <c r="A170" s="1" t="s">
        <v>1177</v>
      </c>
      <c r="B170" s="1" t="s">
        <v>1178</v>
      </c>
      <c r="C170" s="1" t="s">
        <v>1150</v>
      </c>
      <c r="D170" s="1">
        <v>49735</v>
      </c>
      <c r="E170" s="1">
        <f>VLOOKUP([1]!Table3[[#This Row],[Zip Code:]],'[1]ZIp-to-PIHP'!$A$1:$C$189,2,FALSE)</f>
        <v>2</v>
      </c>
      <c r="F170" s="1" t="str">
        <f>VLOOKUP([1]!Table3[[#This Row],[Zip Code:]],'[1]ZIp-to-PIHP'!$A$1:$C$189,3,FALSE)</f>
        <v>Northern Michigan Regional Entity</v>
      </c>
      <c r="G170" s="1" t="s">
        <v>1172</v>
      </c>
      <c r="H170" s="1" t="s">
        <v>1173</v>
      </c>
      <c r="I170" s="1" t="s">
        <v>1174</v>
      </c>
      <c r="J170" s="2">
        <v>8108416668</v>
      </c>
      <c r="K170" s="1" t="s">
        <v>1175</v>
      </c>
      <c r="L170" s="1"/>
      <c r="M170" s="1" t="s">
        <v>12</v>
      </c>
      <c r="N170" s="1"/>
      <c r="O170" s="1"/>
      <c r="P170" s="1"/>
      <c r="Q170" s="1" t="s">
        <v>58</v>
      </c>
      <c r="R170" s="1">
        <v>87</v>
      </c>
      <c r="S170" s="1">
        <v>8</v>
      </c>
      <c r="T170" s="1" t="s">
        <v>59</v>
      </c>
      <c r="U170" s="1"/>
      <c r="V170" s="1"/>
      <c r="W170" s="1"/>
      <c r="X170" s="1"/>
      <c r="Y170" s="1">
        <v>5</v>
      </c>
      <c r="Z170" s="1">
        <v>8</v>
      </c>
      <c r="AA170" s="1">
        <v>1</v>
      </c>
      <c r="AB170" s="1">
        <v>79</v>
      </c>
      <c r="AC170" s="1">
        <v>79</v>
      </c>
      <c r="AD170" s="1">
        <v>89</v>
      </c>
      <c r="AE170" s="1">
        <v>89</v>
      </c>
      <c r="AF170" s="1">
        <v>79</v>
      </c>
      <c r="AG170" s="1">
        <v>69</v>
      </c>
      <c r="AH170" s="1">
        <v>69</v>
      </c>
      <c r="AI170" s="1" t="s">
        <v>59</v>
      </c>
      <c r="AJ170" s="1">
        <v>900</v>
      </c>
      <c r="AK170" s="1" t="s">
        <v>59</v>
      </c>
      <c r="AL170" s="1">
        <v>900</v>
      </c>
      <c r="AM170" s="1" t="s">
        <v>64</v>
      </c>
      <c r="AN170" s="1"/>
      <c r="AO170" s="1" t="s">
        <v>64</v>
      </c>
      <c r="AP170" s="1"/>
      <c r="AQ170" s="1"/>
      <c r="AR170" s="1"/>
      <c r="AS170" s="1"/>
      <c r="AT170" s="1"/>
      <c r="AU170" s="1"/>
      <c r="AV170" s="1"/>
      <c r="AW170" s="1"/>
      <c r="AX170" s="1" t="s">
        <v>64</v>
      </c>
      <c r="AY170" s="1"/>
    </row>
    <row r="171" spans="1:51" x14ac:dyDescent="0.4">
      <c r="A171" s="3" t="s">
        <v>1179</v>
      </c>
      <c r="B171" s="3" t="s">
        <v>1180</v>
      </c>
      <c r="C171" s="3" t="s">
        <v>1181</v>
      </c>
      <c r="D171" s="3">
        <v>49965</v>
      </c>
      <c r="E171" s="3">
        <f>VLOOKUP([1]!Table3[[#This Row],[Zip Code:]],'[1]ZIp-to-PIHP'!$A$1:$C$189,2,FALSE)</f>
        <v>2</v>
      </c>
      <c r="F171" s="3" t="str">
        <f>VLOOKUP([1]!Table3[[#This Row],[Zip Code:]],'[1]ZIp-to-PIHP'!$A$1:$C$189,3,FALSE)</f>
        <v>Northern Michigan Regional Entity</v>
      </c>
      <c r="G171" s="3" t="s">
        <v>1182</v>
      </c>
      <c r="H171" s="3" t="s">
        <v>1183</v>
      </c>
      <c r="I171" s="3" t="s">
        <v>71</v>
      </c>
      <c r="J171" s="4">
        <v>9063709373</v>
      </c>
      <c r="K171" s="3" t="s">
        <v>1184</v>
      </c>
      <c r="L171" s="3"/>
      <c r="M171" s="3" t="s">
        <v>12</v>
      </c>
      <c r="N171" s="3"/>
      <c r="O171" s="3"/>
      <c r="P171" s="3"/>
      <c r="Q171" s="3" t="s">
        <v>58</v>
      </c>
      <c r="R171" s="3">
        <v>10</v>
      </c>
      <c r="S171" s="3">
        <v>0</v>
      </c>
      <c r="T171" s="3" t="s">
        <v>59</v>
      </c>
      <c r="U171" s="3" t="s">
        <v>1185</v>
      </c>
      <c r="V171" s="3"/>
      <c r="W171" s="3"/>
      <c r="X171" s="3"/>
      <c r="Y171" s="3">
        <v>10</v>
      </c>
      <c r="Z171" s="3">
        <v>10</v>
      </c>
      <c r="AA171" s="3">
        <v>10</v>
      </c>
      <c r="AB171" s="3">
        <v>100</v>
      </c>
      <c r="AC171" s="3">
        <v>100</v>
      </c>
      <c r="AD171" s="3">
        <v>90</v>
      </c>
      <c r="AE171" s="3">
        <v>100</v>
      </c>
      <c r="AF171" s="3"/>
      <c r="AG171" s="3"/>
      <c r="AH171" s="3"/>
      <c r="AI171" s="3" t="s">
        <v>64</v>
      </c>
      <c r="AJ171" s="3"/>
      <c r="AK171" s="3" t="s">
        <v>64</v>
      </c>
      <c r="AL171" s="3"/>
      <c r="AM171" s="3" t="s">
        <v>59</v>
      </c>
      <c r="AN171" s="3"/>
      <c r="AO171" s="3" t="s">
        <v>64</v>
      </c>
      <c r="AP171" s="3"/>
      <c r="AQ171" s="3"/>
      <c r="AR171" s="3"/>
      <c r="AS171" s="3"/>
      <c r="AT171" s="3"/>
      <c r="AU171" s="3"/>
      <c r="AV171" s="3"/>
      <c r="AW171" s="3"/>
      <c r="AX171" s="3" t="s">
        <v>64</v>
      </c>
      <c r="AY171" s="3" t="s">
        <v>1186</v>
      </c>
    </row>
    <row r="172" spans="1:51" x14ac:dyDescent="0.4">
      <c r="A172" s="1" t="s">
        <v>1187</v>
      </c>
      <c r="B172" s="1" t="s">
        <v>1188</v>
      </c>
      <c r="C172" s="1" t="s">
        <v>1189</v>
      </c>
      <c r="D172" s="1">
        <v>48750</v>
      </c>
      <c r="E172" s="1">
        <f>VLOOKUP([1]!Table3[[#This Row],[Zip Code:]],'[1]ZIp-to-PIHP'!$A$1:$C$189,2,FALSE)</f>
        <v>2</v>
      </c>
      <c r="F172" s="1" t="str">
        <f>VLOOKUP([1]!Table3[[#This Row],[Zip Code:]],'[1]ZIp-to-PIHP'!$A$1:$C$189,3,FALSE)</f>
        <v>Northern Michigan Regional Entity</v>
      </c>
      <c r="G172" s="1" t="s">
        <v>1190</v>
      </c>
      <c r="H172" s="1" t="s">
        <v>1191</v>
      </c>
      <c r="I172" s="1" t="s">
        <v>71</v>
      </c>
      <c r="J172" s="2" t="s">
        <v>1192</v>
      </c>
      <c r="K172" s="1" t="s">
        <v>1193</v>
      </c>
      <c r="L172" s="1"/>
      <c r="M172" s="1" t="s">
        <v>12</v>
      </c>
      <c r="N172" s="1"/>
      <c r="O172" s="1"/>
      <c r="P172" s="1"/>
      <c r="Q172" s="1" t="s">
        <v>58</v>
      </c>
      <c r="R172" s="1">
        <v>22</v>
      </c>
      <c r="S172" s="1">
        <v>1</v>
      </c>
      <c r="T172" s="1" t="s">
        <v>59</v>
      </c>
      <c r="U172" s="1"/>
      <c r="V172" s="1"/>
      <c r="W172" s="1"/>
      <c r="X172" s="1"/>
      <c r="Y172" s="1">
        <v>22</v>
      </c>
      <c r="Z172" s="1">
        <v>22</v>
      </c>
      <c r="AA172" s="1">
        <v>17</v>
      </c>
      <c r="AB172" s="1">
        <v>85</v>
      </c>
      <c r="AC172" s="1">
        <v>99</v>
      </c>
      <c r="AD172" s="1"/>
      <c r="AE172" s="1">
        <v>125</v>
      </c>
      <c r="AF172" s="1">
        <v>2000</v>
      </c>
      <c r="AG172" s="1">
        <v>7500</v>
      </c>
      <c r="AH172" s="1" t="s">
        <v>1194</v>
      </c>
      <c r="AI172" s="1" t="s">
        <v>64</v>
      </c>
      <c r="AJ172" s="1"/>
      <c r="AK172" s="1" t="s">
        <v>64</v>
      </c>
      <c r="AL172" s="1"/>
      <c r="AM172" s="1" t="s">
        <v>64</v>
      </c>
      <c r="AN172" s="1"/>
      <c r="AO172" s="1" t="s">
        <v>64</v>
      </c>
      <c r="AP172" s="1"/>
      <c r="AQ172" s="1"/>
      <c r="AR172" s="1"/>
      <c r="AS172" s="1"/>
      <c r="AT172" s="1"/>
      <c r="AU172" s="1"/>
      <c r="AV172" s="1"/>
      <c r="AW172" s="1"/>
      <c r="AX172" s="1" t="s">
        <v>59</v>
      </c>
      <c r="AY172" s="1" t="s">
        <v>1195</v>
      </c>
    </row>
    <row r="173" spans="1:51" x14ac:dyDescent="0.4">
      <c r="A173" s="3" t="s">
        <v>1196</v>
      </c>
      <c r="B173" s="3" t="s">
        <v>1197</v>
      </c>
      <c r="C173" s="3" t="s">
        <v>107</v>
      </c>
      <c r="D173" s="3">
        <v>49686</v>
      </c>
      <c r="E173" s="3">
        <f>VLOOKUP([1]!Table3[[#This Row],[Zip Code:]],'[1]ZIp-to-PIHP'!$A$1:$C$189,2,FALSE)</f>
        <v>2</v>
      </c>
      <c r="F173" s="3" t="str">
        <f>VLOOKUP([1]!Table3[[#This Row],[Zip Code:]],'[1]ZIp-to-PIHP'!$A$1:$C$189,3,FALSE)</f>
        <v>Northern Michigan Regional Entity</v>
      </c>
      <c r="G173" s="3" t="s">
        <v>108</v>
      </c>
      <c r="H173" s="3" t="s">
        <v>109</v>
      </c>
      <c r="I173" s="3" t="s">
        <v>1198</v>
      </c>
      <c r="J173" s="4" t="s">
        <v>110</v>
      </c>
      <c r="K173" s="3" t="s">
        <v>1199</v>
      </c>
      <c r="L173" s="3"/>
      <c r="M173" s="3" t="s">
        <v>12</v>
      </c>
      <c r="N173" s="3"/>
      <c r="O173" s="3"/>
      <c r="P173" s="3"/>
      <c r="Q173" s="3" t="s">
        <v>58</v>
      </c>
      <c r="R173" s="3">
        <v>46</v>
      </c>
      <c r="S173" s="3">
        <v>2</v>
      </c>
      <c r="T173" s="3" t="s">
        <v>59</v>
      </c>
      <c r="U173" s="3"/>
      <c r="V173" s="3"/>
      <c r="W173" s="3"/>
      <c r="X173" s="3"/>
      <c r="Y173" s="3">
        <v>0</v>
      </c>
      <c r="Z173" s="3">
        <v>45</v>
      </c>
      <c r="AA173" s="3">
        <v>1</v>
      </c>
      <c r="AB173" s="3">
        <v>45</v>
      </c>
      <c r="AC173" s="3">
        <v>45</v>
      </c>
      <c r="AD173" s="3">
        <v>45</v>
      </c>
      <c r="AE173" s="3">
        <v>65</v>
      </c>
      <c r="AF173" s="3"/>
      <c r="AG173" s="3"/>
      <c r="AH173" s="3"/>
      <c r="AI173" s="3" t="s">
        <v>64</v>
      </c>
      <c r="AJ173" s="3"/>
      <c r="AK173" s="3" t="s">
        <v>64</v>
      </c>
      <c r="AL173" s="3"/>
      <c r="AM173" s="3" t="s">
        <v>64</v>
      </c>
      <c r="AN173" s="3"/>
      <c r="AO173" s="3" t="s">
        <v>64</v>
      </c>
      <c r="AP173" s="3"/>
      <c r="AQ173" s="3"/>
      <c r="AR173" s="3"/>
      <c r="AS173" s="3"/>
      <c r="AT173" s="3"/>
      <c r="AU173" s="3"/>
      <c r="AV173" s="3"/>
      <c r="AW173" s="3"/>
      <c r="AX173" s="3" t="s">
        <v>64</v>
      </c>
      <c r="AY173" s="3" t="s">
        <v>1200</v>
      </c>
    </row>
    <row r="174" spans="1:51" x14ac:dyDescent="0.4">
      <c r="A174" s="1" t="s">
        <v>1201</v>
      </c>
      <c r="B174" s="1" t="s">
        <v>1202</v>
      </c>
      <c r="C174" s="1" t="s">
        <v>200</v>
      </c>
      <c r="D174" s="1">
        <v>49720</v>
      </c>
      <c r="E174" s="1">
        <f>VLOOKUP([1]!Table3[[#This Row],[Zip Code:]],'[1]ZIp-to-PIHP'!$A$1:$C$189,2,FALSE)</f>
        <v>2</v>
      </c>
      <c r="F174" s="1" t="str">
        <f>VLOOKUP([1]!Table3[[#This Row],[Zip Code:]],'[1]ZIp-to-PIHP'!$A$1:$C$189,3,FALSE)</f>
        <v>Northern Michigan Regional Entity</v>
      </c>
      <c r="G174" s="1" t="s">
        <v>136</v>
      </c>
      <c r="H174" s="1" t="s">
        <v>1203</v>
      </c>
      <c r="I174" s="1" t="s">
        <v>56</v>
      </c>
      <c r="J174" s="2">
        <v>2315470055</v>
      </c>
      <c r="K174" s="1" t="s">
        <v>1204</v>
      </c>
      <c r="L174" s="1"/>
      <c r="M174" s="1" t="s">
        <v>12</v>
      </c>
      <c r="N174" s="1"/>
      <c r="O174" s="1"/>
      <c r="P174" s="1"/>
      <c r="Q174" s="1" t="s">
        <v>58</v>
      </c>
      <c r="R174" s="1">
        <v>10</v>
      </c>
      <c r="S174" s="1">
        <v>1</v>
      </c>
      <c r="T174" s="1" t="s">
        <v>64</v>
      </c>
      <c r="U174" s="1"/>
      <c r="V174" s="1" t="s">
        <v>64</v>
      </c>
      <c r="W174" s="1"/>
      <c r="X174" s="1" t="s">
        <v>59</v>
      </c>
      <c r="Y174" s="1">
        <v>0</v>
      </c>
      <c r="Z174" s="1">
        <v>7</v>
      </c>
      <c r="AA174" s="1">
        <v>3</v>
      </c>
      <c r="AB174" s="1"/>
      <c r="AC174" s="1"/>
      <c r="AD174" s="1">
        <v>109</v>
      </c>
      <c r="AE174" s="1">
        <v>149</v>
      </c>
      <c r="AF174" s="1">
        <v>65</v>
      </c>
      <c r="AG174" s="1">
        <v>455</v>
      </c>
      <c r="AH174" s="1"/>
      <c r="AI174" s="1" t="s">
        <v>64</v>
      </c>
      <c r="AJ174" s="1"/>
      <c r="AK174" s="1" t="s">
        <v>59</v>
      </c>
      <c r="AL174" s="1" t="s">
        <v>1205</v>
      </c>
      <c r="AM174" s="1" t="s">
        <v>64</v>
      </c>
      <c r="AN174" s="1" t="s">
        <v>1206</v>
      </c>
      <c r="AO174" s="1" t="s">
        <v>64</v>
      </c>
      <c r="AP174" s="1"/>
      <c r="AQ174" s="1"/>
      <c r="AR174" s="1"/>
      <c r="AS174" s="1"/>
      <c r="AT174" s="1"/>
      <c r="AU174" s="1"/>
      <c r="AV174" s="1"/>
      <c r="AW174" s="1"/>
      <c r="AX174" s="1" t="s">
        <v>75</v>
      </c>
      <c r="AY174" s="1"/>
    </row>
    <row r="175" spans="1:51" x14ac:dyDescent="0.4">
      <c r="A175" s="3" t="s">
        <v>1207</v>
      </c>
      <c r="B175" s="3" t="s">
        <v>1208</v>
      </c>
      <c r="C175" s="3" t="s">
        <v>1209</v>
      </c>
      <c r="D175" s="3">
        <v>49417</v>
      </c>
      <c r="E175" s="3">
        <f>VLOOKUP([1]!Table3[[#This Row],[Zip Code:]],'[1]ZIp-to-PIHP'!$A$1:$C$189,2,FALSE)</f>
        <v>3</v>
      </c>
      <c r="F175" s="3" t="str">
        <f>VLOOKUP([1]!Table3[[#This Row],[Zip Code:]],'[1]ZIp-to-PIHP'!$A$1:$C$189,3,FALSE)</f>
        <v>Lakeshore Regional Entity</v>
      </c>
      <c r="G175" s="3" t="s">
        <v>1210</v>
      </c>
      <c r="H175" s="3" t="s">
        <v>94</v>
      </c>
      <c r="I175" s="3" t="s">
        <v>71</v>
      </c>
      <c r="J175" s="4">
        <v>2318524848</v>
      </c>
      <c r="K175" s="3" t="s">
        <v>1211</v>
      </c>
      <c r="L175" s="3"/>
      <c r="M175" s="3" t="s">
        <v>12</v>
      </c>
      <c r="N175" s="3"/>
      <c r="O175" s="3"/>
      <c r="P175" s="3"/>
      <c r="Q175" s="3" t="s">
        <v>58</v>
      </c>
      <c r="R175" s="3">
        <v>104</v>
      </c>
      <c r="S175" s="3">
        <v>7</v>
      </c>
      <c r="T175" s="3" t="s">
        <v>59</v>
      </c>
      <c r="U175" s="3"/>
      <c r="V175" s="3"/>
      <c r="W175" s="3"/>
      <c r="X175" s="3"/>
      <c r="Y175" s="3">
        <v>20</v>
      </c>
      <c r="Z175" s="3">
        <v>6</v>
      </c>
      <c r="AA175" s="3">
        <v>0</v>
      </c>
      <c r="AB175" s="3">
        <v>99.99</v>
      </c>
      <c r="AC175" s="3">
        <v>99.99</v>
      </c>
      <c r="AD175" s="3">
        <v>149.99</v>
      </c>
      <c r="AE175" s="3"/>
      <c r="AF175" s="3">
        <v>89.99</v>
      </c>
      <c r="AG175" s="3"/>
      <c r="AH175" s="3"/>
      <c r="AI175" s="3" t="s">
        <v>64</v>
      </c>
      <c r="AJ175" s="3"/>
      <c r="AK175" s="3" t="s">
        <v>64</v>
      </c>
      <c r="AL175" s="3"/>
      <c r="AM175" s="3" t="s">
        <v>64</v>
      </c>
      <c r="AN175" s="3" t="s">
        <v>1212</v>
      </c>
      <c r="AO175" s="3" t="s">
        <v>64</v>
      </c>
      <c r="AP175" s="3"/>
      <c r="AQ175" s="3"/>
      <c r="AR175" s="3"/>
      <c r="AS175" s="3"/>
      <c r="AT175" s="3"/>
      <c r="AU175" s="3"/>
      <c r="AV175" s="3"/>
      <c r="AW175" s="3"/>
      <c r="AX175" s="3" t="s">
        <v>64</v>
      </c>
      <c r="AY175" s="3" t="s">
        <v>1213</v>
      </c>
    </row>
    <row r="176" spans="1:51" x14ac:dyDescent="0.4">
      <c r="A176" s="1" t="s">
        <v>1214</v>
      </c>
      <c r="B176" s="1" t="s">
        <v>1215</v>
      </c>
      <c r="C176" s="1" t="s">
        <v>250</v>
      </c>
      <c r="D176" s="1">
        <v>49424</v>
      </c>
      <c r="E176" s="1">
        <f>VLOOKUP([1]!Table3[[#This Row],[Zip Code:]],'[1]ZIp-to-PIHP'!$A$1:$C$189,2,FALSE)</f>
        <v>3</v>
      </c>
      <c r="F176" s="1" t="str">
        <f>VLOOKUP([1]!Table3[[#This Row],[Zip Code:]],'[1]ZIp-to-PIHP'!$A$1:$C$189,3,FALSE)</f>
        <v>Lakeshore Regional Entity</v>
      </c>
      <c r="G176" s="1" t="s">
        <v>1216</v>
      </c>
      <c r="H176" s="1" t="s">
        <v>1217</v>
      </c>
      <c r="I176" s="1" t="s">
        <v>56</v>
      </c>
      <c r="J176" s="2">
        <v>6163966677</v>
      </c>
      <c r="K176" s="1" t="s">
        <v>1218</v>
      </c>
      <c r="L176" s="1"/>
      <c r="M176" s="1" t="s">
        <v>12</v>
      </c>
      <c r="N176" s="1"/>
      <c r="O176" s="1"/>
      <c r="P176" s="1" t="s">
        <v>120</v>
      </c>
      <c r="Q176" s="1" t="s">
        <v>58</v>
      </c>
      <c r="R176" s="1">
        <v>114</v>
      </c>
      <c r="S176" s="1">
        <v>2</v>
      </c>
      <c r="T176" s="1" t="s">
        <v>64</v>
      </c>
      <c r="U176" s="1" t="s">
        <v>1219</v>
      </c>
      <c r="V176" s="1" t="s">
        <v>64</v>
      </c>
      <c r="W176" s="1"/>
      <c r="X176" s="1" t="s">
        <v>59</v>
      </c>
      <c r="Y176" s="1">
        <v>60</v>
      </c>
      <c r="Z176" s="1">
        <v>9</v>
      </c>
      <c r="AA176" s="1">
        <v>0</v>
      </c>
      <c r="AB176" s="1">
        <v>69</v>
      </c>
      <c r="AC176" s="1">
        <v>79</v>
      </c>
      <c r="AD176" s="1">
        <v>79</v>
      </c>
      <c r="AE176" s="1"/>
      <c r="AF176" s="1">
        <v>69</v>
      </c>
      <c r="AG176" s="1">
        <v>449</v>
      </c>
      <c r="AH176" s="1" t="s">
        <v>1220</v>
      </c>
      <c r="AI176" s="1" t="s">
        <v>64</v>
      </c>
      <c r="AJ176" s="1"/>
      <c r="AK176" s="1" t="s">
        <v>64</v>
      </c>
      <c r="AL176" s="1"/>
      <c r="AM176" s="1" t="s">
        <v>64</v>
      </c>
      <c r="AN176" s="1"/>
      <c r="AO176" s="1" t="s">
        <v>64</v>
      </c>
      <c r="AP176" s="1"/>
      <c r="AQ176" s="1"/>
      <c r="AR176" s="1"/>
      <c r="AS176" s="1"/>
      <c r="AT176" s="1"/>
      <c r="AU176" s="1"/>
      <c r="AV176" s="1"/>
      <c r="AW176" s="1"/>
      <c r="AX176" s="1" t="s">
        <v>75</v>
      </c>
      <c r="AY176" s="1"/>
    </row>
    <row r="177" spans="1:51" x14ac:dyDescent="0.4">
      <c r="A177" s="3" t="s">
        <v>1221</v>
      </c>
      <c r="B177" s="3" t="s">
        <v>1222</v>
      </c>
      <c r="C177" s="3" t="s">
        <v>238</v>
      </c>
      <c r="D177" s="3">
        <v>49546</v>
      </c>
      <c r="E177" s="3">
        <f>VLOOKUP([1]!Table3[[#This Row],[Zip Code:]],'[1]ZIp-to-PIHP'!$A$1:$C$189,2,FALSE)</f>
        <v>3</v>
      </c>
      <c r="F177" s="3" t="str">
        <f>VLOOKUP([1]!Table3[[#This Row],[Zip Code:]],'[1]ZIp-to-PIHP'!$A$1:$C$189,3,FALSE)</f>
        <v>Lakeshore Regional Entity</v>
      </c>
      <c r="G177" s="3" t="s">
        <v>1223</v>
      </c>
      <c r="H177" s="3" t="s">
        <v>1064</v>
      </c>
      <c r="I177" s="3" t="s">
        <v>56</v>
      </c>
      <c r="J177" s="4" t="s">
        <v>1224</v>
      </c>
      <c r="K177" s="3" t="s">
        <v>1225</v>
      </c>
      <c r="L177" s="3"/>
      <c r="M177" s="3" t="s">
        <v>12</v>
      </c>
      <c r="N177" s="3"/>
      <c r="O177" s="3"/>
      <c r="P177" s="3"/>
      <c r="Q177" s="3" t="s">
        <v>58</v>
      </c>
      <c r="R177" s="3">
        <v>125</v>
      </c>
      <c r="S177" s="3">
        <v>8</v>
      </c>
      <c r="T177" s="3" t="s">
        <v>59</v>
      </c>
      <c r="U177" s="3" t="s">
        <v>1226</v>
      </c>
      <c r="V177" s="3"/>
      <c r="W177" s="3"/>
      <c r="X177" s="3"/>
      <c r="Y177" s="3">
        <v>4</v>
      </c>
      <c r="Z177" s="3">
        <v>0</v>
      </c>
      <c r="AA177" s="3">
        <v>25</v>
      </c>
      <c r="AB177" s="3" t="s">
        <v>1227</v>
      </c>
      <c r="AC177" s="3" t="s">
        <v>1228</v>
      </c>
      <c r="AD177" s="3">
        <v>0</v>
      </c>
      <c r="AE177" s="3" t="s">
        <v>1228</v>
      </c>
      <c r="AF177" s="3" t="s">
        <v>895</v>
      </c>
      <c r="AG177" s="3" t="s">
        <v>266</v>
      </c>
      <c r="AH177" s="3" t="s">
        <v>266</v>
      </c>
      <c r="AI177" s="3" t="s">
        <v>64</v>
      </c>
      <c r="AJ177" s="3"/>
      <c r="AK177" s="3" t="s">
        <v>59</v>
      </c>
      <c r="AL177" s="3" t="s">
        <v>1229</v>
      </c>
      <c r="AM177" s="3" t="s">
        <v>59</v>
      </c>
      <c r="AN177" s="3" t="s">
        <v>1230</v>
      </c>
      <c r="AO177" s="3" t="s">
        <v>64</v>
      </c>
      <c r="AP177" s="3"/>
      <c r="AQ177" s="3"/>
      <c r="AR177" s="3"/>
      <c r="AS177" s="3"/>
      <c r="AT177" s="3"/>
      <c r="AU177" s="3"/>
      <c r="AV177" s="3"/>
      <c r="AW177" s="3"/>
      <c r="AX177" s="3" t="s">
        <v>59</v>
      </c>
      <c r="AY177" s="3" t="s">
        <v>1231</v>
      </c>
    </row>
    <row r="178" spans="1:51" x14ac:dyDescent="0.4">
      <c r="A178" s="1" t="s">
        <v>1232</v>
      </c>
      <c r="B178" s="1" t="s">
        <v>1233</v>
      </c>
      <c r="C178" s="1" t="s">
        <v>312</v>
      </c>
      <c r="D178" s="1">
        <v>49512</v>
      </c>
      <c r="E178" s="1">
        <f>VLOOKUP([1]!Table3[[#This Row],[Zip Code:]],'[1]ZIp-to-PIHP'!$A$1:$C$189,2,FALSE)</f>
        <v>3</v>
      </c>
      <c r="F178" s="1" t="str">
        <f>VLOOKUP([1]!Table3[[#This Row],[Zip Code:]],'[1]ZIp-to-PIHP'!$A$1:$C$189,3,FALSE)</f>
        <v>Lakeshore Regional Entity</v>
      </c>
      <c r="G178" s="1" t="s">
        <v>1234</v>
      </c>
      <c r="H178" s="1" t="s">
        <v>1235</v>
      </c>
      <c r="I178" s="1" t="s">
        <v>56</v>
      </c>
      <c r="J178" s="2" t="s">
        <v>1236</v>
      </c>
      <c r="K178" s="1" t="s">
        <v>1237</v>
      </c>
      <c r="L178" s="1"/>
      <c r="M178" s="1" t="s">
        <v>12</v>
      </c>
      <c r="N178" s="1"/>
      <c r="O178" s="1"/>
      <c r="P178" s="1"/>
      <c r="Q178" s="1" t="s">
        <v>58</v>
      </c>
      <c r="R178" s="1">
        <v>84</v>
      </c>
      <c r="S178" s="1">
        <v>8</v>
      </c>
      <c r="T178" s="1" t="s">
        <v>59</v>
      </c>
      <c r="U178" s="1"/>
      <c r="V178" s="1"/>
      <c r="W178" s="1"/>
      <c r="X178" s="1"/>
      <c r="Y178" s="1">
        <v>14</v>
      </c>
      <c r="Z178" s="1">
        <v>3</v>
      </c>
      <c r="AA178" s="1">
        <v>0</v>
      </c>
      <c r="AB178" s="1" t="s">
        <v>1238</v>
      </c>
      <c r="AC178" s="1" t="s">
        <v>1238</v>
      </c>
      <c r="AD178" s="1" t="s">
        <v>778</v>
      </c>
      <c r="AE178" s="1"/>
      <c r="AF178" s="1" t="s">
        <v>624</v>
      </c>
      <c r="AG178" s="1" t="s">
        <v>741</v>
      </c>
      <c r="AH178" s="1" t="s">
        <v>622</v>
      </c>
      <c r="AI178" s="1" t="s">
        <v>64</v>
      </c>
      <c r="AJ178" s="1"/>
      <c r="AK178" s="1" t="s">
        <v>59</v>
      </c>
      <c r="AL178" s="1" t="s">
        <v>1239</v>
      </c>
      <c r="AM178" s="1" t="s">
        <v>59</v>
      </c>
      <c r="AN178" s="1"/>
      <c r="AO178" s="1" t="s">
        <v>59</v>
      </c>
      <c r="AP178" s="1" t="s">
        <v>64</v>
      </c>
      <c r="AQ178" s="1"/>
      <c r="AR178" s="1"/>
      <c r="AS178" s="1"/>
      <c r="AT178" s="1"/>
      <c r="AU178" s="1"/>
      <c r="AV178" s="1"/>
      <c r="AW178" s="1"/>
      <c r="AX178" s="1" t="s">
        <v>123</v>
      </c>
      <c r="AY178" s="1" t="s">
        <v>1240</v>
      </c>
    </row>
    <row r="179" spans="1:51" x14ac:dyDescent="0.4">
      <c r="A179" s="3" t="s">
        <v>1241</v>
      </c>
      <c r="B179" s="3" t="s">
        <v>1242</v>
      </c>
      <c r="C179" s="3" t="s">
        <v>238</v>
      </c>
      <c r="D179" s="3">
        <v>49546</v>
      </c>
      <c r="E179" s="3">
        <f>VLOOKUP([1]!Table3[[#This Row],[Zip Code:]],'[1]ZIp-to-PIHP'!$A$1:$C$189,2,FALSE)</f>
        <v>3</v>
      </c>
      <c r="F179" s="3" t="str">
        <f>VLOOKUP([1]!Table3[[#This Row],[Zip Code:]],'[1]ZIp-to-PIHP'!$A$1:$C$189,3,FALSE)</f>
        <v>Lakeshore Regional Entity</v>
      </c>
      <c r="G179" s="3" t="s">
        <v>1243</v>
      </c>
      <c r="H179" s="3" t="s">
        <v>1244</v>
      </c>
      <c r="I179" s="3" t="s">
        <v>56</v>
      </c>
      <c r="J179" s="4" t="s">
        <v>1245</v>
      </c>
      <c r="K179" s="3" t="s">
        <v>1246</v>
      </c>
      <c r="L179" s="3"/>
      <c r="M179" s="3" t="s">
        <v>12</v>
      </c>
      <c r="N179" s="3"/>
      <c r="O179" s="3"/>
      <c r="P179" s="3"/>
      <c r="Q179" s="3"/>
      <c r="R179" s="3">
        <v>296</v>
      </c>
      <c r="S179" s="3">
        <v>17</v>
      </c>
      <c r="T179" s="3" t="s">
        <v>64</v>
      </c>
      <c r="U179" s="3"/>
      <c r="V179" s="3" t="s">
        <v>64</v>
      </c>
      <c r="W179" s="3"/>
      <c r="X179" s="3" t="s">
        <v>59</v>
      </c>
      <c r="Y179" s="3">
        <v>26</v>
      </c>
      <c r="Z179" s="3">
        <v>4</v>
      </c>
      <c r="AA179" s="3">
        <v>0</v>
      </c>
      <c r="AB179" s="3">
        <v>85</v>
      </c>
      <c r="AC179" s="3">
        <v>85</v>
      </c>
      <c r="AD179" s="3">
        <v>129</v>
      </c>
      <c r="AE179" s="3"/>
      <c r="AF179" s="3">
        <v>85</v>
      </c>
      <c r="AG179" s="3">
        <v>82</v>
      </c>
      <c r="AH179" s="3">
        <v>79</v>
      </c>
      <c r="AI179" s="3" t="s">
        <v>59</v>
      </c>
      <c r="AJ179" s="3" t="s">
        <v>1247</v>
      </c>
      <c r="AK179" s="3" t="s">
        <v>59</v>
      </c>
      <c r="AL179" s="3" t="s">
        <v>1248</v>
      </c>
      <c r="AM179" s="3" t="s">
        <v>59</v>
      </c>
      <c r="AN179" s="3" t="s">
        <v>1249</v>
      </c>
      <c r="AO179" s="3" t="s">
        <v>59</v>
      </c>
      <c r="AP179" s="3" t="s">
        <v>59</v>
      </c>
      <c r="AQ179" s="3"/>
      <c r="AR179" s="3" t="s">
        <v>1250</v>
      </c>
      <c r="AS179" s="3" t="s">
        <v>1251</v>
      </c>
      <c r="AT179" s="3" t="s">
        <v>1252</v>
      </c>
      <c r="AU179" s="3" t="s">
        <v>1253</v>
      </c>
      <c r="AV179" s="3" t="s">
        <v>1254</v>
      </c>
      <c r="AW179" s="3" t="s">
        <v>1255</v>
      </c>
      <c r="AX179" s="3" t="s">
        <v>59</v>
      </c>
      <c r="AY179" s="3" t="s">
        <v>1256</v>
      </c>
    </row>
    <row r="180" spans="1:51" x14ac:dyDescent="0.4">
      <c r="A180" s="1" t="s">
        <v>1257</v>
      </c>
      <c r="B180" s="1" t="s">
        <v>1258</v>
      </c>
      <c r="C180" s="1" t="s">
        <v>238</v>
      </c>
      <c r="D180" s="1">
        <v>49512</v>
      </c>
      <c r="E180" s="1">
        <f>VLOOKUP([1]!Table3[[#This Row],[Zip Code:]],'[1]ZIp-to-PIHP'!$A$1:$C$189,2,FALSE)</f>
        <v>3</v>
      </c>
      <c r="F180" s="1" t="str">
        <f>VLOOKUP([1]!Table3[[#This Row],[Zip Code:]],'[1]ZIp-to-PIHP'!$A$1:$C$189,3,FALSE)</f>
        <v>Lakeshore Regional Entity</v>
      </c>
      <c r="G180" s="1" t="s">
        <v>1259</v>
      </c>
      <c r="H180" s="1" t="s">
        <v>1260</v>
      </c>
      <c r="I180" s="1" t="s">
        <v>241</v>
      </c>
      <c r="J180" s="2">
        <v>6169499222</v>
      </c>
      <c r="K180" s="1" t="s">
        <v>1261</v>
      </c>
      <c r="L180" s="1"/>
      <c r="M180" s="1" t="s">
        <v>12</v>
      </c>
      <c r="N180" s="1"/>
      <c r="O180" s="1"/>
      <c r="P180" s="1"/>
      <c r="Q180" s="1" t="s">
        <v>58</v>
      </c>
      <c r="R180" s="1">
        <v>100</v>
      </c>
      <c r="S180" s="1">
        <v>8</v>
      </c>
      <c r="T180" s="1" t="s">
        <v>64</v>
      </c>
      <c r="U180" s="1"/>
      <c r="V180" s="1" t="s">
        <v>59</v>
      </c>
      <c r="W180" s="1"/>
      <c r="X180" s="1"/>
      <c r="Y180" s="1">
        <v>50</v>
      </c>
      <c r="Z180" s="1">
        <v>9</v>
      </c>
      <c r="AA180" s="1">
        <v>2</v>
      </c>
      <c r="AB180" s="1">
        <v>89</v>
      </c>
      <c r="AC180" s="1">
        <v>89</v>
      </c>
      <c r="AD180" s="1">
        <v>149</v>
      </c>
      <c r="AE180" s="1">
        <v>179</v>
      </c>
      <c r="AF180" s="1" t="s">
        <v>1262</v>
      </c>
      <c r="AG180" s="1" t="s">
        <v>1263</v>
      </c>
      <c r="AH180" s="1" t="s">
        <v>1264</v>
      </c>
      <c r="AI180" s="1" t="s">
        <v>59</v>
      </c>
      <c r="AJ180" s="1" t="s">
        <v>1265</v>
      </c>
      <c r="AK180" s="1" t="s">
        <v>59</v>
      </c>
      <c r="AL180" s="1" t="s">
        <v>1266</v>
      </c>
      <c r="AM180" s="1" t="s">
        <v>64</v>
      </c>
      <c r="AN180" s="1"/>
      <c r="AO180" s="1" t="s">
        <v>59</v>
      </c>
      <c r="AP180" s="1" t="s">
        <v>59</v>
      </c>
      <c r="AQ180" s="1" t="s">
        <v>1267</v>
      </c>
      <c r="AR180" s="1"/>
      <c r="AS180" s="1"/>
      <c r="AT180" s="1"/>
      <c r="AU180" s="1"/>
      <c r="AV180" s="1"/>
      <c r="AW180" s="1"/>
      <c r="AX180" s="1" t="s">
        <v>123</v>
      </c>
      <c r="AY180" s="1" t="s">
        <v>1268</v>
      </c>
    </row>
    <row r="181" spans="1:51" x14ac:dyDescent="0.4">
      <c r="A181" s="3" t="s">
        <v>1269</v>
      </c>
      <c r="B181" s="3" t="s">
        <v>1270</v>
      </c>
      <c r="C181" s="3" t="s">
        <v>238</v>
      </c>
      <c r="D181" s="3">
        <v>49512</v>
      </c>
      <c r="E181" s="3">
        <f>VLOOKUP([1]!Table3[[#This Row],[Zip Code:]],'[1]ZIp-to-PIHP'!$A$1:$C$189,2,FALSE)</f>
        <v>3</v>
      </c>
      <c r="F181" s="3" t="str">
        <f>VLOOKUP([1]!Table3[[#This Row],[Zip Code:]],'[1]ZIp-to-PIHP'!$A$1:$C$189,3,FALSE)</f>
        <v>Lakeshore Regional Entity</v>
      </c>
      <c r="G181" s="3" t="s">
        <v>1271</v>
      </c>
      <c r="H181" s="3" t="s">
        <v>1272</v>
      </c>
      <c r="I181" s="3" t="s">
        <v>1273</v>
      </c>
      <c r="J181" s="4" t="s">
        <v>1274</v>
      </c>
      <c r="K181" s="3" t="s">
        <v>1275</v>
      </c>
      <c r="L181" s="3"/>
      <c r="M181" s="3" t="s">
        <v>12</v>
      </c>
      <c r="N181" s="3"/>
      <c r="O181" s="3"/>
      <c r="P181" s="3" t="s">
        <v>120</v>
      </c>
      <c r="Q181" s="3" t="s">
        <v>58</v>
      </c>
      <c r="R181" s="3">
        <v>226</v>
      </c>
      <c r="S181" s="3">
        <v>10</v>
      </c>
      <c r="T181" s="3" t="s">
        <v>59</v>
      </c>
      <c r="U181" s="3" t="s">
        <v>1276</v>
      </c>
      <c r="V181" s="3"/>
      <c r="W181" s="3"/>
      <c r="X181" s="3"/>
      <c r="Y181" s="3">
        <v>27</v>
      </c>
      <c r="Z181" s="3">
        <v>0</v>
      </c>
      <c r="AA181" s="3">
        <v>2</v>
      </c>
      <c r="AB181" s="3"/>
      <c r="AC181" s="3"/>
      <c r="AD181" s="3"/>
      <c r="AE181" s="3"/>
      <c r="AF181" s="3"/>
      <c r="AG181" s="3"/>
      <c r="AH181" s="3"/>
      <c r="AI181" s="3" t="s">
        <v>59</v>
      </c>
      <c r="AJ181" s="3"/>
      <c r="AK181" s="3" t="s">
        <v>59</v>
      </c>
      <c r="AL181" s="3"/>
      <c r="AM181" s="3" t="s">
        <v>64</v>
      </c>
      <c r="AN181" s="3" t="s">
        <v>1277</v>
      </c>
      <c r="AO181" s="3" t="s">
        <v>59</v>
      </c>
      <c r="AP181" s="3" t="s">
        <v>59</v>
      </c>
      <c r="AQ181" s="3" t="s">
        <v>1278</v>
      </c>
      <c r="AR181" s="3"/>
      <c r="AS181" s="3"/>
      <c r="AT181" s="3"/>
      <c r="AU181" s="3"/>
      <c r="AV181" s="3"/>
      <c r="AW181" s="3"/>
      <c r="AX181" s="3" t="s">
        <v>59</v>
      </c>
      <c r="AY181" s="3" t="s">
        <v>1279</v>
      </c>
    </row>
    <row r="182" spans="1:51" x14ac:dyDescent="0.4">
      <c r="A182" s="1" t="s">
        <v>1280</v>
      </c>
      <c r="B182" s="1" t="s">
        <v>1281</v>
      </c>
      <c r="C182" s="1" t="s">
        <v>250</v>
      </c>
      <c r="D182" s="1">
        <v>49423</v>
      </c>
      <c r="E182" s="1">
        <f>VLOOKUP([1]!Table3[[#This Row],[Zip Code:]],'[1]ZIp-to-PIHP'!$A$1:$C$189,2,FALSE)</f>
        <v>3</v>
      </c>
      <c r="F182" s="1" t="str">
        <f>VLOOKUP([1]!Table3[[#This Row],[Zip Code:]],'[1]ZIp-to-PIHP'!$A$1:$C$189,3,FALSE)</f>
        <v>Lakeshore Regional Entity</v>
      </c>
      <c r="G182" s="1" t="s">
        <v>1282</v>
      </c>
      <c r="H182" s="1" t="s">
        <v>1283</v>
      </c>
      <c r="I182" s="1" t="s">
        <v>156</v>
      </c>
      <c r="J182" s="2" t="s">
        <v>1284</v>
      </c>
      <c r="K182" s="1" t="s">
        <v>1285</v>
      </c>
      <c r="L182" s="1"/>
      <c r="M182" s="1" t="s">
        <v>12</v>
      </c>
      <c r="N182" s="1"/>
      <c r="O182" s="1"/>
      <c r="P182" s="1"/>
      <c r="Q182" s="1" t="s">
        <v>58</v>
      </c>
      <c r="R182" s="1">
        <v>168</v>
      </c>
      <c r="S182" s="1">
        <v>9</v>
      </c>
      <c r="T182" s="1" t="s">
        <v>64</v>
      </c>
      <c r="U182" s="1"/>
      <c r="V182" s="1" t="s">
        <v>59</v>
      </c>
      <c r="W182" s="1"/>
      <c r="X182" s="1"/>
      <c r="Y182" s="1">
        <v>48</v>
      </c>
      <c r="Z182" s="1">
        <v>0</v>
      </c>
      <c r="AA182" s="1">
        <v>0</v>
      </c>
      <c r="AB182" s="1">
        <v>59</v>
      </c>
      <c r="AC182" s="1">
        <v>59</v>
      </c>
      <c r="AD182" s="1"/>
      <c r="AE182" s="1"/>
      <c r="AF182" s="1"/>
      <c r="AG182" s="1"/>
      <c r="AH182" s="1"/>
      <c r="AI182" s="1" t="s">
        <v>59</v>
      </c>
      <c r="AJ182" s="1">
        <v>5500</v>
      </c>
      <c r="AK182" s="1" t="s">
        <v>59</v>
      </c>
      <c r="AL182" s="1" t="s">
        <v>1286</v>
      </c>
      <c r="AM182" s="1" t="s">
        <v>64</v>
      </c>
      <c r="AN182" s="1"/>
      <c r="AO182" s="1" t="s">
        <v>59</v>
      </c>
      <c r="AP182" s="1" t="s">
        <v>59</v>
      </c>
      <c r="AQ182" s="1" t="s">
        <v>1287</v>
      </c>
      <c r="AR182" s="1">
        <v>30</v>
      </c>
      <c r="AS182" s="1"/>
      <c r="AT182" s="1"/>
      <c r="AU182" s="1"/>
      <c r="AV182" s="1"/>
      <c r="AW182" s="1"/>
      <c r="AX182" s="1" t="s">
        <v>123</v>
      </c>
      <c r="AY182" s="1" t="s">
        <v>1288</v>
      </c>
    </row>
    <row r="183" spans="1:51" x14ac:dyDescent="0.4">
      <c r="A183" s="3" t="s">
        <v>1289</v>
      </c>
      <c r="B183" s="3" t="s">
        <v>1290</v>
      </c>
      <c r="C183" s="3" t="s">
        <v>1291</v>
      </c>
      <c r="D183" s="3">
        <v>49444</v>
      </c>
      <c r="E183" s="3">
        <f>VLOOKUP([1]!Table3[[#This Row],[Zip Code:]],'[1]ZIp-to-PIHP'!$A$1:$C$189,2,FALSE)</f>
        <v>3</v>
      </c>
      <c r="F183" s="3" t="str">
        <f>VLOOKUP([1]!Table3[[#This Row],[Zip Code:]],'[1]ZIp-to-PIHP'!$A$1:$C$189,3,FALSE)</f>
        <v>Lakeshore Regional Entity</v>
      </c>
      <c r="G183" s="3" t="s">
        <v>1292</v>
      </c>
      <c r="H183" s="3" t="s">
        <v>1293</v>
      </c>
      <c r="I183" s="3" t="s">
        <v>1294</v>
      </c>
      <c r="J183" s="4">
        <v>9546635556</v>
      </c>
      <c r="K183" s="3" t="s">
        <v>1295</v>
      </c>
      <c r="L183" s="3"/>
      <c r="M183" s="3" t="s">
        <v>12</v>
      </c>
      <c r="N183" s="3"/>
      <c r="O183" s="3"/>
      <c r="P183" s="3"/>
      <c r="Q183" s="3" t="s">
        <v>58</v>
      </c>
      <c r="R183" s="3">
        <v>83</v>
      </c>
      <c r="S183" s="3">
        <v>4</v>
      </c>
      <c r="T183" s="3" t="s">
        <v>59</v>
      </c>
      <c r="U183" s="3"/>
      <c r="V183" s="3"/>
      <c r="W183" s="3"/>
      <c r="X183" s="3"/>
      <c r="Y183" s="3">
        <v>5</v>
      </c>
      <c r="Z183" s="3">
        <v>0</v>
      </c>
      <c r="AA183" s="3">
        <v>0</v>
      </c>
      <c r="AB183" s="3">
        <v>59</v>
      </c>
      <c r="AC183" s="3">
        <v>59</v>
      </c>
      <c r="AD183" s="3">
        <v>59</v>
      </c>
      <c r="AE183" s="3">
        <v>59</v>
      </c>
      <c r="AF183" s="3">
        <v>59</v>
      </c>
      <c r="AG183" s="3">
        <v>59</v>
      </c>
      <c r="AH183" s="3">
        <v>55</v>
      </c>
      <c r="AI183" s="3" t="s">
        <v>64</v>
      </c>
      <c r="AJ183" s="3"/>
      <c r="AK183" s="3" t="s">
        <v>64</v>
      </c>
      <c r="AL183" s="3"/>
      <c r="AM183" s="3" t="s">
        <v>64</v>
      </c>
      <c r="AN183" s="3"/>
      <c r="AO183" s="3" t="s">
        <v>64</v>
      </c>
      <c r="AP183" s="3"/>
      <c r="AQ183" s="3"/>
      <c r="AR183" s="3"/>
      <c r="AS183" s="3"/>
      <c r="AT183" s="3"/>
      <c r="AU183" s="3"/>
      <c r="AV183" s="3"/>
      <c r="AW183" s="3"/>
      <c r="AX183" s="3" t="s">
        <v>64</v>
      </c>
      <c r="AY183" s="3"/>
    </row>
    <row r="184" spans="1:51" x14ac:dyDescent="0.4">
      <c r="A184" s="1" t="s">
        <v>1296</v>
      </c>
      <c r="B184" s="1" t="s">
        <v>1297</v>
      </c>
      <c r="C184" s="1" t="s">
        <v>238</v>
      </c>
      <c r="D184" s="1">
        <v>49512</v>
      </c>
      <c r="E184" s="1">
        <f>VLOOKUP([1]!Table3[[#This Row],[Zip Code:]],'[1]ZIp-to-PIHP'!$A$1:$C$189,2,FALSE)</f>
        <v>3</v>
      </c>
      <c r="F184" s="1" t="str">
        <f>VLOOKUP([1]!Table3[[#This Row],[Zip Code:]],'[1]ZIp-to-PIHP'!$A$1:$C$189,3,FALSE)</f>
        <v>Lakeshore Regional Entity</v>
      </c>
      <c r="G184" s="1" t="s">
        <v>1282</v>
      </c>
      <c r="H184" s="1" t="s">
        <v>1283</v>
      </c>
      <c r="I184" s="1" t="s">
        <v>156</v>
      </c>
      <c r="J184" s="2" t="s">
        <v>1284</v>
      </c>
      <c r="K184" s="1" t="s">
        <v>1285</v>
      </c>
      <c r="L184" s="1"/>
      <c r="M184" s="1" t="s">
        <v>12</v>
      </c>
      <c r="N184" s="1"/>
      <c r="O184" s="1"/>
      <c r="P184" s="1"/>
      <c r="Q184" s="1" t="s">
        <v>58</v>
      </c>
      <c r="R184" s="1">
        <v>98</v>
      </c>
      <c r="S184" s="1">
        <v>9</v>
      </c>
      <c r="T184" s="1" t="s">
        <v>64</v>
      </c>
      <c r="U184" s="1"/>
      <c r="V184" s="1" t="s">
        <v>64</v>
      </c>
      <c r="W184" s="1"/>
      <c r="X184" s="1" t="s">
        <v>59</v>
      </c>
      <c r="Y184" s="1">
        <v>8</v>
      </c>
      <c r="Z184" s="1">
        <v>59</v>
      </c>
      <c r="AA184" s="1">
        <v>0</v>
      </c>
      <c r="AB184" s="1">
        <v>59</v>
      </c>
      <c r="AC184" s="1">
        <v>59</v>
      </c>
      <c r="AD184" s="1"/>
      <c r="AE184" s="1"/>
      <c r="AF184" s="1"/>
      <c r="AG184" s="1"/>
      <c r="AH184" s="1"/>
      <c r="AI184" s="1" t="s">
        <v>64</v>
      </c>
      <c r="AJ184" s="1"/>
      <c r="AK184" s="1" t="s">
        <v>64</v>
      </c>
      <c r="AL184" s="1"/>
      <c r="AM184" s="1" t="s">
        <v>64</v>
      </c>
      <c r="AN184" s="1"/>
      <c r="AO184" s="1" t="s">
        <v>64</v>
      </c>
      <c r="AP184" s="1"/>
      <c r="AQ184" s="1"/>
      <c r="AR184" s="1"/>
      <c r="AS184" s="1"/>
      <c r="AT184" s="1"/>
      <c r="AU184" s="1"/>
      <c r="AV184" s="1"/>
      <c r="AW184" s="1"/>
      <c r="AX184" s="1" t="s">
        <v>75</v>
      </c>
      <c r="AY184" s="1" t="s">
        <v>1298</v>
      </c>
    </row>
    <row r="185" spans="1:51" x14ac:dyDescent="0.4">
      <c r="A185" s="3" t="s">
        <v>1299</v>
      </c>
      <c r="B185" s="3" t="s">
        <v>1300</v>
      </c>
      <c r="C185" s="3" t="s">
        <v>1291</v>
      </c>
      <c r="D185" s="3">
        <v>49444</v>
      </c>
      <c r="E185" s="3">
        <f>VLOOKUP([1]!Table3[[#This Row],[Zip Code:]],'[1]ZIp-to-PIHP'!$A$1:$C$189,2,FALSE)</f>
        <v>3</v>
      </c>
      <c r="F185" s="3" t="str">
        <f>VLOOKUP([1]!Table3[[#This Row],[Zip Code:]],'[1]ZIp-to-PIHP'!$A$1:$C$189,3,FALSE)</f>
        <v>Lakeshore Regional Entity</v>
      </c>
      <c r="G185" s="3" t="s">
        <v>1282</v>
      </c>
      <c r="H185" s="3" t="s">
        <v>1283</v>
      </c>
      <c r="I185" s="3" t="s">
        <v>156</v>
      </c>
      <c r="J185" s="4" t="s">
        <v>1284</v>
      </c>
      <c r="K185" s="3" t="s">
        <v>1285</v>
      </c>
      <c r="L185" s="3"/>
      <c r="M185" s="3" t="s">
        <v>12</v>
      </c>
      <c r="N185" s="3"/>
      <c r="O185" s="3"/>
      <c r="P185" s="3"/>
      <c r="Q185" s="3" t="s">
        <v>58</v>
      </c>
      <c r="R185" s="3">
        <v>80</v>
      </c>
      <c r="S185" s="3">
        <v>3</v>
      </c>
      <c r="T185" s="3" t="s">
        <v>59</v>
      </c>
      <c r="U185" s="3"/>
      <c r="V185" s="3"/>
      <c r="W185" s="3"/>
      <c r="X185" s="3"/>
      <c r="Y185" s="3">
        <v>38</v>
      </c>
      <c r="Z185" s="3">
        <v>5</v>
      </c>
      <c r="AA185" s="3">
        <v>0</v>
      </c>
      <c r="AB185" s="3">
        <v>59</v>
      </c>
      <c r="AC185" s="3">
        <v>59</v>
      </c>
      <c r="AD185" s="3">
        <v>59</v>
      </c>
      <c r="AE185" s="3"/>
      <c r="AF185" s="3"/>
      <c r="AG185" s="3"/>
      <c r="AH185" s="3"/>
      <c r="AI185" s="3" t="s">
        <v>64</v>
      </c>
      <c r="AJ185" s="3"/>
      <c r="AK185" s="3" t="s">
        <v>64</v>
      </c>
      <c r="AL185" s="3"/>
      <c r="AM185" s="3" t="s">
        <v>64</v>
      </c>
      <c r="AN185" s="3"/>
      <c r="AO185" s="3" t="s">
        <v>64</v>
      </c>
      <c r="AP185" s="3"/>
      <c r="AQ185" s="3"/>
      <c r="AR185" s="3"/>
      <c r="AS185" s="3"/>
      <c r="AT185" s="3"/>
      <c r="AU185" s="3"/>
      <c r="AV185" s="3"/>
      <c r="AW185" s="3"/>
      <c r="AX185" s="3" t="s">
        <v>75</v>
      </c>
      <c r="AY185" s="3" t="s">
        <v>1301</v>
      </c>
    </row>
    <row r="186" spans="1:51" x14ac:dyDescent="0.4">
      <c r="A186" s="1" t="s">
        <v>1302</v>
      </c>
      <c r="B186" s="1" t="s">
        <v>1303</v>
      </c>
      <c r="C186" s="1" t="s">
        <v>211</v>
      </c>
      <c r="D186" s="1">
        <v>49444</v>
      </c>
      <c r="E186" s="1">
        <f>VLOOKUP([1]!Table3[[#This Row],[Zip Code:]],'[1]ZIp-to-PIHP'!$A$1:$C$189,2,FALSE)</f>
        <v>3</v>
      </c>
      <c r="F186" s="1" t="str">
        <f>VLOOKUP([1]!Table3[[#This Row],[Zip Code:]],'[1]ZIp-to-PIHP'!$A$1:$C$189,3,FALSE)</f>
        <v>Lakeshore Regional Entity</v>
      </c>
      <c r="G186" s="1" t="s">
        <v>455</v>
      </c>
      <c r="H186" s="1" t="s">
        <v>94</v>
      </c>
      <c r="I186" s="1" t="s">
        <v>71</v>
      </c>
      <c r="J186" s="2">
        <v>6164059847</v>
      </c>
      <c r="K186" s="1" t="s">
        <v>1304</v>
      </c>
      <c r="L186" s="1"/>
      <c r="M186" s="1" t="s">
        <v>12</v>
      </c>
      <c r="N186" s="1"/>
      <c r="O186" s="1"/>
      <c r="P186" s="1"/>
      <c r="Q186" s="1" t="s">
        <v>58</v>
      </c>
      <c r="R186" s="1">
        <v>116</v>
      </c>
      <c r="S186" s="1">
        <v>2</v>
      </c>
      <c r="T186" s="1" t="s">
        <v>64</v>
      </c>
      <c r="U186" s="1"/>
      <c r="V186" s="1" t="s">
        <v>59</v>
      </c>
      <c r="W186" s="1"/>
      <c r="X186" s="1"/>
      <c r="Y186" s="1">
        <v>1</v>
      </c>
      <c r="Z186" s="1">
        <v>2</v>
      </c>
      <c r="AA186" s="1">
        <v>0</v>
      </c>
      <c r="AB186" s="1">
        <v>29</v>
      </c>
      <c r="AC186" s="1"/>
      <c r="AD186" s="1"/>
      <c r="AE186" s="1"/>
      <c r="AF186" s="1"/>
      <c r="AG186" s="1"/>
      <c r="AH186" s="1"/>
      <c r="AI186" s="1" t="s">
        <v>59</v>
      </c>
      <c r="AJ186" s="1"/>
      <c r="AK186" s="1" t="s">
        <v>59</v>
      </c>
      <c r="AL186" s="1"/>
      <c r="AM186" s="1" t="s">
        <v>64</v>
      </c>
      <c r="AN186" s="1"/>
      <c r="AO186" s="1" t="s">
        <v>64</v>
      </c>
      <c r="AP186" s="1"/>
      <c r="AQ186" s="1"/>
      <c r="AR186" s="1"/>
      <c r="AS186" s="1"/>
      <c r="AT186" s="1"/>
      <c r="AU186" s="1"/>
      <c r="AV186" s="1"/>
      <c r="AW186" s="1"/>
      <c r="AX186" s="1" t="s">
        <v>64</v>
      </c>
      <c r="AY186" s="1"/>
    </row>
    <row r="187" spans="1:51" x14ac:dyDescent="0.4">
      <c r="A187" s="3" t="s">
        <v>1305</v>
      </c>
      <c r="B187" s="3" t="s">
        <v>1306</v>
      </c>
      <c r="C187" s="3" t="s">
        <v>238</v>
      </c>
      <c r="D187" s="3">
        <v>49503</v>
      </c>
      <c r="E187" s="3">
        <f>VLOOKUP([1]!Table3[[#This Row],[Zip Code:]],'[1]ZIp-to-PIHP'!$A$1:$C$189,2,FALSE)</f>
        <v>3</v>
      </c>
      <c r="F187" s="3" t="str">
        <f>VLOOKUP([1]!Table3[[#This Row],[Zip Code:]],'[1]ZIp-to-PIHP'!$A$1:$C$189,3,FALSE)</f>
        <v>Lakeshore Regional Entity</v>
      </c>
      <c r="G187" s="3" t="s">
        <v>1307</v>
      </c>
      <c r="H187" s="3" t="s">
        <v>1308</v>
      </c>
      <c r="I187" s="3" t="s">
        <v>241</v>
      </c>
      <c r="J187" s="4">
        <v>6164512300</v>
      </c>
      <c r="K187" s="3" t="s">
        <v>1309</v>
      </c>
      <c r="L187" s="3"/>
      <c r="M187" s="3" t="s">
        <v>12</v>
      </c>
      <c r="N187" s="3"/>
      <c r="O187" s="3"/>
      <c r="P187" s="3"/>
      <c r="Q187" s="3" t="s">
        <v>58</v>
      </c>
      <c r="R187" s="3">
        <v>100</v>
      </c>
      <c r="S187" s="3">
        <v>7</v>
      </c>
      <c r="T187" s="3" t="s">
        <v>59</v>
      </c>
      <c r="U187" s="3"/>
      <c r="V187" s="3"/>
      <c r="W187" s="3"/>
      <c r="X187" s="3"/>
      <c r="Y187" s="3">
        <v>16</v>
      </c>
      <c r="Z187" s="3">
        <v>34</v>
      </c>
      <c r="AA187" s="3">
        <v>12</v>
      </c>
      <c r="AB187" s="3">
        <v>99</v>
      </c>
      <c r="AC187" s="3">
        <v>99</v>
      </c>
      <c r="AD187" s="3">
        <v>119</v>
      </c>
      <c r="AE187" s="3">
        <v>199</v>
      </c>
      <c r="AF187" s="3">
        <v>129</v>
      </c>
      <c r="AG187" s="3">
        <v>119</v>
      </c>
      <c r="AH187" s="3">
        <v>99</v>
      </c>
      <c r="AI187" s="3" t="s">
        <v>64</v>
      </c>
      <c r="AJ187" s="3"/>
      <c r="AK187" s="3" t="s">
        <v>59</v>
      </c>
      <c r="AL187" s="3" t="s">
        <v>1310</v>
      </c>
      <c r="AM187" s="3" t="s">
        <v>64</v>
      </c>
      <c r="AN187" s="3"/>
      <c r="AO187" s="3" t="s">
        <v>64</v>
      </c>
      <c r="AP187" s="3"/>
      <c r="AQ187" s="3"/>
      <c r="AR187" s="3"/>
      <c r="AS187" s="3"/>
      <c r="AT187" s="3"/>
      <c r="AU187" s="3"/>
      <c r="AV187" s="3"/>
      <c r="AW187" s="3"/>
      <c r="AX187" s="3" t="s">
        <v>59</v>
      </c>
      <c r="AY187" s="3" t="s">
        <v>1311</v>
      </c>
    </row>
    <row r="188" spans="1:51" x14ac:dyDescent="0.4">
      <c r="A188" s="1" t="s">
        <v>1312</v>
      </c>
      <c r="B188" s="1" t="s">
        <v>1313</v>
      </c>
      <c r="C188" s="1" t="s">
        <v>238</v>
      </c>
      <c r="D188" s="1">
        <v>49503</v>
      </c>
      <c r="E188" s="1">
        <f>VLOOKUP([1]!Table3[[#This Row],[Zip Code:]],'[1]ZIp-to-PIHP'!$A$1:$C$189,2,FALSE)</f>
        <v>3</v>
      </c>
      <c r="F188" s="1" t="str">
        <f>VLOOKUP([1]!Table3[[#This Row],[Zip Code:]],'[1]ZIp-to-PIHP'!$A$1:$C$189,3,FALSE)</f>
        <v>Lakeshore Regional Entity</v>
      </c>
      <c r="G188" s="1" t="s">
        <v>1314</v>
      </c>
      <c r="H188" s="1" t="s">
        <v>1315</v>
      </c>
      <c r="I188" s="1" t="s">
        <v>56</v>
      </c>
      <c r="J188" s="2">
        <v>6169841200</v>
      </c>
      <c r="K188" s="1" t="s">
        <v>1316</v>
      </c>
      <c r="L188" s="1"/>
      <c r="M188" s="1" t="s">
        <v>12</v>
      </c>
      <c r="N188" s="1"/>
      <c r="O188" s="1"/>
      <c r="P188" s="1"/>
      <c r="Q188" s="1" t="s">
        <v>58</v>
      </c>
      <c r="R188" s="1">
        <v>150</v>
      </c>
      <c r="S188" s="1">
        <v>8</v>
      </c>
      <c r="T188" s="1" t="s">
        <v>59</v>
      </c>
      <c r="U188" s="1"/>
      <c r="V188" s="1"/>
      <c r="W188" s="1"/>
      <c r="X188" s="1"/>
      <c r="Y188" s="1">
        <v>20</v>
      </c>
      <c r="Z188" s="1">
        <v>150</v>
      </c>
      <c r="AA188" s="1">
        <v>0</v>
      </c>
      <c r="AB188" s="1" t="s">
        <v>460</v>
      </c>
      <c r="AC188" s="1" t="s">
        <v>460</v>
      </c>
      <c r="AD188" s="1" t="s">
        <v>460</v>
      </c>
      <c r="AE188" s="1" t="s">
        <v>323</v>
      </c>
      <c r="AF188" s="1"/>
      <c r="AG188" s="1"/>
      <c r="AH188" s="1"/>
      <c r="AI188" s="1" t="s">
        <v>64</v>
      </c>
      <c r="AJ188" s="1"/>
      <c r="AK188" s="1" t="s">
        <v>59</v>
      </c>
      <c r="AL188" s="1" t="s">
        <v>1317</v>
      </c>
      <c r="AM188" s="1" t="s">
        <v>64</v>
      </c>
      <c r="AN188" s="1"/>
      <c r="AO188" s="1" t="s">
        <v>59</v>
      </c>
      <c r="AP188" s="1" t="s">
        <v>59</v>
      </c>
      <c r="AQ188" s="1"/>
      <c r="AR188" s="1" t="s">
        <v>1318</v>
      </c>
      <c r="AS188" s="1"/>
      <c r="AT188" s="1"/>
      <c r="AU188" s="1"/>
      <c r="AV188" s="1"/>
      <c r="AW188" s="1"/>
      <c r="AX188" s="1" t="s">
        <v>123</v>
      </c>
      <c r="AY188" s="1" t="s">
        <v>1319</v>
      </c>
    </row>
    <row r="189" spans="1:51" x14ac:dyDescent="0.4">
      <c r="A189" s="3" t="s">
        <v>1320</v>
      </c>
      <c r="B189" s="3" t="s">
        <v>1321</v>
      </c>
      <c r="C189" s="3" t="s">
        <v>1322</v>
      </c>
      <c r="D189" s="3">
        <v>49512</v>
      </c>
      <c r="E189" s="3">
        <f>VLOOKUP([1]!Table3[[#This Row],[Zip Code:]],'[1]ZIp-to-PIHP'!$A$1:$C$189,2,FALSE)</f>
        <v>3</v>
      </c>
      <c r="F189" s="3" t="str">
        <f>VLOOKUP([1]!Table3[[#This Row],[Zip Code:]],'[1]ZIp-to-PIHP'!$A$1:$C$189,3,FALSE)</f>
        <v>Lakeshore Regional Entity</v>
      </c>
      <c r="G189" s="3" t="s">
        <v>1323</v>
      </c>
      <c r="H189" s="3" t="s">
        <v>94</v>
      </c>
      <c r="I189" s="3" t="s">
        <v>1324</v>
      </c>
      <c r="J189" s="4">
        <v>2562066777</v>
      </c>
      <c r="K189" s="3" t="s">
        <v>1325</v>
      </c>
      <c r="L189" s="3"/>
      <c r="M189" s="3" t="s">
        <v>12</v>
      </c>
      <c r="N189" s="3"/>
      <c r="O189" s="3"/>
      <c r="P189" s="3"/>
      <c r="Q189" s="3" t="s">
        <v>58</v>
      </c>
      <c r="R189" s="3">
        <v>60</v>
      </c>
      <c r="S189" s="3">
        <v>5</v>
      </c>
      <c r="T189" s="3" t="s">
        <v>64</v>
      </c>
      <c r="U189" s="3"/>
      <c r="V189" s="3" t="s">
        <v>64</v>
      </c>
      <c r="W189" s="3"/>
      <c r="X189" s="3" t="s">
        <v>59</v>
      </c>
      <c r="Y189" s="3">
        <v>0</v>
      </c>
      <c r="Z189" s="3">
        <v>0</v>
      </c>
      <c r="AA189" s="3">
        <v>20</v>
      </c>
      <c r="AB189" s="3">
        <v>60</v>
      </c>
      <c r="AC189" s="3">
        <v>65</v>
      </c>
      <c r="AD189" s="3"/>
      <c r="AE189" s="3">
        <v>100</v>
      </c>
      <c r="AF189" s="3">
        <v>60</v>
      </c>
      <c r="AG189" s="3"/>
      <c r="AH189" s="3"/>
      <c r="AI189" s="3" t="s">
        <v>64</v>
      </c>
      <c r="AJ189" s="3"/>
      <c r="AK189" s="3" t="s">
        <v>64</v>
      </c>
      <c r="AL189" s="3"/>
      <c r="AM189" s="3" t="s">
        <v>64</v>
      </c>
      <c r="AN189" s="3"/>
      <c r="AO189" s="3" t="s">
        <v>64</v>
      </c>
      <c r="AP189" s="3"/>
      <c r="AQ189" s="3"/>
      <c r="AR189" s="3"/>
      <c r="AS189" s="3"/>
      <c r="AT189" s="3"/>
      <c r="AU189" s="3"/>
      <c r="AV189" s="3"/>
      <c r="AW189" s="3"/>
      <c r="AX189" s="3" t="s">
        <v>64</v>
      </c>
      <c r="AY189" s="3"/>
    </row>
    <row r="190" spans="1:51" x14ac:dyDescent="0.4">
      <c r="A190" s="1" t="s">
        <v>1326</v>
      </c>
      <c r="B190" s="1" t="s">
        <v>1327</v>
      </c>
      <c r="C190" s="1" t="s">
        <v>1328</v>
      </c>
      <c r="D190" s="1">
        <v>49418</v>
      </c>
      <c r="E190" s="1">
        <f>VLOOKUP([1]!Table3[[#This Row],[Zip Code:]],'[1]ZIp-to-PIHP'!$A$1:$C$189,2,FALSE)</f>
        <v>3</v>
      </c>
      <c r="F190" s="1" t="str">
        <f>VLOOKUP([1]!Table3[[#This Row],[Zip Code:]],'[1]ZIp-to-PIHP'!$A$1:$C$189,3,FALSE)</f>
        <v>Lakeshore Regional Entity</v>
      </c>
      <c r="G190" s="1" t="s">
        <v>1292</v>
      </c>
      <c r="H190" s="1" t="s">
        <v>1293</v>
      </c>
      <c r="I190" s="1" t="s">
        <v>1294</v>
      </c>
      <c r="J190" s="2">
        <v>9546635556</v>
      </c>
      <c r="K190" s="1" t="s">
        <v>1295</v>
      </c>
      <c r="L190" s="1"/>
      <c r="M190" s="1" t="s">
        <v>12</v>
      </c>
      <c r="N190" s="1"/>
      <c r="O190" s="1"/>
      <c r="P190" s="1"/>
      <c r="Q190" s="1" t="s">
        <v>58</v>
      </c>
      <c r="R190" s="1">
        <v>90</v>
      </c>
      <c r="S190" s="1">
        <v>4</v>
      </c>
      <c r="T190" s="1" t="s">
        <v>59</v>
      </c>
      <c r="U190" s="1"/>
      <c r="V190" s="1"/>
      <c r="W190" s="1"/>
      <c r="X190" s="1"/>
      <c r="Y190" s="1">
        <v>0</v>
      </c>
      <c r="Z190" s="1">
        <v>37</v>
      </c>
      <c r="AA190" s="1">
        <v>13</v>
      </c>
      <c r="AB190" s="1">
        <v>59</v>
      </c>
      <c r="AC190" s="1">
        <v>59</v>
      </c>
      <c r="AD190" s="1">
        <v>59</v>
      </c>
      <c r="AE190" s="1">
        <v>89</v>
      </c>
      <c r="AF190" s="1">
        <v>59</v>
      </c>
      <c r="AG190" s="1">
        <v>59</v>
      </c>
      <c r="AH190" s="1">
        <v>55</v>
      </c>
      <c r="AI190" s="1" t="s">
        <v>64</v>
      </c>
      <c r="AJ190" s="1"/>
      <c r="AK190" s="1" t="s">
        <v>64</v>
      </c>
      <c r="AL190" s="1"/>
      <c r="AM190" s="1" t="s">
        <v>64</v>
      </c>
      <c r="AN190" s="1"/>
      <c r="AO190" s="1" t="s">
        <v>64</v>
      </c>
      <c r="AP190" s="1"/>
      <c r="AQ190" s="1"/>
      <c r="AR190" s="1"/>
      <c r="AS190" s="1"/>
      <c r="AT190" s="1"/>
      <c r="AU190" s="1"/>
      <c r="AV190" s="1"/>
      <c r="AW190" s="1"/>
      <c r="AX190" s="1" t="s">
        <v>64</v>
      </c>
      <c r="AY190" s="1"/>
    </row>
    <row r="191" spans="1:51" x14ac:dyDescent="0.4">
      <c r="A191" s="3" t="s">
        <v>1329</v>
      </c>
      <c r="B191" s="3" t="s">
        <v>1330</v>
      </c>
      <c r="C191" s="3" t="s">
        <v>250</v>
      </c>
      <c r="D191" s="3">
        <v>49423</v>
      </c>
      <c r="E191" s="3">
        <f>VLOOKUP([1]!Table3[[#This Row],[Zip Code:]],'[1]ZIp-to-PIHP'!$A$1:$C$189,2,FALSE)</f>
        <v>3</v>
      </c>
      <c r="F191" s="3" t="str">
        <f>VLOOKUP([1]!Table3[[#This Row],[Zip Code:]],'[1]ZIp-to-PIHP'!$A$1:$C$189,3,FALSE)</f>
        <v>Lakeshore Regional Entity</v>
      </c>
      <c r="G191" s="3" t="s">
        <v>1292</v>
      </c>
      <c r="H191" s="3" t="s">
        <v>1293</v>
      </c>
      <c r="I191" s="3" t="s">
        <v>1294</v>
      </c>
      <c r="J191" s="4">
        <v>9546635556</v>
      </c>
      <c r="K191" s="3" t="s">
        <v>1295</v>
      </c>
      <c r="L191" s="3"/>
      <c r="M191" s="3" t="s">
        <v>12</v>
      </c>
      <c r="N191" s="3"/>
      <c r="O191" s="3"/>
      <c r="P191" s="3"/>
      <c r="Q191" s="3" t="s">
        <v>58</v>
      </c>
      <c r="R191" s="3">
        <v>78</v>
      </c>
      <c r="S191" s="3">
        <v>4</v>
      </c>
      <c r="T191" s="3" t="s">
        <v>59</v>
      </c>
      <c r="U191" s="3"/>
      <c r="V191" s="3"/>
      <c r="W191" s="3"/>
      <c r="X191" s="3"/>
      <c r="Y191" s="3">
        <v>0</v>
      </c>
      <c r="Z191" s="3">
        <v>41</v>
      </c>
      <c r="AA191" s="3">
        <v>10</v>
      </c>
      <c r="AB191" s="3">
        <v>59</v>
      </c>
      <c r="AC191" s="3">
        <v>59</v>
      </c>
      <c r="AD191" s="3">
        <v>59</v>
      </c>
      <c r="AE191" s="3">
        <v>79</v>
      </c>
      <c r="AF191" s="3">
        <v>59</v>
      </c>
      <c r="AG191" s="3">
        <v>59</v>
      </c>
      <c r="AH191" s="3">
        <v>55</v>
      </c>
      <c r="AI191" s="3" t="s">
        <v>64</v>
      </c>
      <c r="AJ191" s="3"/>
      <c r="AK191" s="3" t="s">
        <v>64</v>
      </c>
      <c r="AL191" s="3"/>
      <c r="AM191" s="3" t="s">
        <v>64</v>
      </c>
      <c r="AN191" s="3"/>
      <c r="AO191" s="3" t="s">
        <v>64</v>
      </c>
      <c r="AP191" s="3"/>
      <c r="AQ191" s="3"/>
      <c r="AR191" s="3"/>
      <c r="AS191" s="3"/>
      <c r="AT191" s="3"/>
      <c r="AU191" s="3"/>
      <c r="AV191" s="3"/>
      <c r="AW191" s="3"/>
      <c r="AX191" s="3" t="s">
        <v>64</v>
      </c>
      <c r="AY191" s="3"/>
    </row>
    <row r="192" spans="1:51" x14ac:dyDescent="0.4">
      <c r="A192" s="1" t="s">
        <v>1331</v>
      </c>
      <c r="B192" s="1" t="s">
        <v>1332</v>
      </c>
      <c r="C192" s="1" t="s">
        <v>1333</v>
      </c>
      <c r="D192" s="1">
        <v>49453</v>
      </c>
      <c r="E192" s="1">
        <f>VLOOKUP([1]!Table3[[#This Row],[Zip Code:]],'[1]ZIp-to-PIHP'!$A$1:$C$189,2,FALSE)</f>
        <v>3</v>
      </c>
      <c r="F192" s="1" t="str">
        <f>VLOOKUP([1]!Table3[[#This Row],[Zip Code:]],'[1]ZIp-to-PIHP'!$A$1:$C$189,3,FALSE)</f>
        <v>Lakeshore Regional Entity</v>
      </c>
      <c r="G192" s="1" t="s">
        <v>1334</v>
      </c>
      <c r="H192" s="1" t="s">
        <v>231</v>
      </c>
      <c r="I192" s="1" t="s">
        <v>1335</v>
      </c>
      <c r="J192" s="2" t="s">
        <v>1336</v>
      </c>
      <c r="K192" s="1" t="s">
        <v>1337</v>
      </c>
      <c r="L192" s="1"/>
      <c r="M192" s="1" t="s">
        <v>12</v>
      </c>
      <c r="N192" s="1"/>
      <c r="O192" s="1"/>
      <c r="P192" s="1"/>
      <c r="Q192" s="1" t="s">
        <v>58</v>
      </c>
      <c r="R192" s="1">
        <v>30</v>
      </c>
      <c r="S192" s="1">
        <v>2</v>
      </c>
      <c r="T192" s="1" t="s">
        <v>59</v>
      </c>
      <c r="U192" s="1"/>
      <c r="V192" s="1"/>
      <c r="W192" s="1"/>
      <c r="X192" s="1"/>
      <c r="Y192" s="1">
        <v>5</v>
      </c>
      <c r="Z192" s="1">
        <v>1</v>
      </c>
      <c r="AA192" s="1">
        <v>1</v>
      </c>
      <c r="AB192" s="1">
        <v>79</v>
      </c>
      <c r="AC192" s="1">
        <v>89</v>
      </c>
      <c r="AD192" s="1">
        <v>159</v>
      </c>
      <c r="AE192" s="1">
        <v>299</v>
      </c>
      <c r="AF192" s="1"/>
      <c r="AG192" s="1"/>
      <c r="AH192" s="1"/>
      <c r="AI192" s="1" t="s">
        <v>64</v>
      </c>
      <c r="AJ192" s="1"/>
      <c r="AK192" s="1" t="s">
        <v>59</v>
      </c>
      <c r="AL192" s="1">
        <v>240</v>
      </c>
      <c r="AM192" s="1" t="s">
        <v>59</v>
      </c>
      <c r="AN192" s="1"/>
      <c r="AO192" s="1" t="s">
        <v>64</v>
      </c>
      <c r="AP192" s="1"/>
      <c r="AQ192" s="1"/>
      <c r="AR192" s="1"/>
      <c r="AS192" s="1"/>
      <c r="AT192" s="1"/>
      <c r="AU192" s="1"/>
      <c r="AV192" s="1"/>
      <c r="AW192" s="1"/>
      <c r="AX192" s="1" t="s">
        <v>64</v>
      </c>
      <c r="AY192" s="1" t="s">
        <v>1338</v>
      </c>
    </row>
    <row r="193" spans="1:51" x14ac:dyDescent="0.4">
      <c r="A193" s="3" t="s">
        <v>1339</v>
      </c>
      <c r="B193" s="3" t="s">
        <v>1340</v>
      </c>
      <c r="C193" s="3" t="s">
        <v>238</v>
      </c>
      <c r="D193" s="3">
        <v>49512</v>
      </c>
      <c r="E193" s="3">
        <f>VLOOKUP([1]!Table3[[#This Row],[Zip Code:]],'[1]ZIp-to-PIHP'!$A$1:$C$189,2,FALSE)</f>
        <v>3</v>
      </c>
      <c r="F193" s="3" t="str">
        <f>VLOOKUP([1]!Table3[[#This Row],[Zip Code:]],'[1]ZIp-to-PIHP'!$A$1:$C$189,3,FALSE)</f>
        <v>Lakeshore Regional Entity</v>
      </c>
      <c r="G193" s="3" t="s">
        <v>116</v>
      </c>
      <c r="H193" s="3" t="s">
        <v>1341</v>
      </c>
      <c r="I193" s="3" t="s">
        <v>1342</v>
      </c>
      <c r="J193" s="4" t="s">
        <v>1343</v>
      </c>
      <c r="K193" s="3" t="s">
        <v>1344</v>
      </c>
      <c r="L193" s="3"/>
      <c r="M193" s="3" t="s">
        <v>12</v>
      </c>
      <c r="N193" s="3"/>
      <c r="O193" s="3"/>
      <c r="P193" s="3" t="s">
        <v>120</v>
      </c>
      <c r="Q193" s="3" t="s">
        <v>58</v>
      </c>
      <c r="R193" s="3">
        <v>5</v>
      </c>
      <c r="S193" s="3">
        <v>0</v>
      </c>
      <c r="T193" s="3" t="s">
        <v>64</v>
      </c>
      <c r="U193" s="3"/>
      <c r="V193" s="3" t="s">
        <v>64</v>
      </c>
      <c r="W193" s="3"/>
      <c r="X193" s="3" t="s">
        <v>64</v>
      </c>
      <c r="Y193" s="3">
        <v>0</v>
      </c>
      <c r="Z193" s="3">
        <v>0</v>
      </c>
      <c r="AA193" s="3">
        <v>1</v>
      </c>
      <c r="AB193" s="3" t="s">
        <v>778</v>
      </c>
      <c r="AC193" s="3" t="s">
        <v>778</v>
      </c>
      <c r="AD193" s="3"/>
      <c r="AE193" s="3" t="s">
        <v>1345</v>
      </c>
      <c r="AF193" s="3" t="s">
        <v>1346</v>
      </c>
      <c r="AG193" s="3" t="s">
        <v>1347</v>
      </c>
      <c r="AH193" s="3" t="s">
        <v>1348</v>
      </c>
      <c r="AI193" s="3" t="s">
        <v>64</v>
      </c>
      <c r="AJ193" s="3"/>
      <c r="AK193" s="3" t="s">
        <v>59</v>
      </c>
      <c r="AL193" s="3" t="s">
        <v>1349</v>
      </c>
      <c r="AM193" s="3" t="s">
        <v>59</v>
      </c>
      <c r="AN193" s="3"/>
      <c r="AO193" s="3" t="s">
        <v>64</v>
      </c>
      <c r="AP193" s="3"/>
      <c r="AQ193" s="3"/>
      <c r="AR193" s="3"/>
      <c r="AS193" s="3"/>
      <c r="AT193" s="3"/>
      <c r="AU193" s="3"/>
      <c r="AV193" s="3"/>
      <c r="AW193" s="3"/>
      <c r="AX193" s="3" t="s">
        <v>75</v>
      </c>
      <c r="AY193" s="3" t="s">
        <v>1350</v>
      </c>
    </row>
    <row r="194" spans="1:51" x14ac:dyDescent="0.4">
      <c r="A194" s="1" t="s">
        <v>1351</v>
      </c>
      <c r="B194" s="1" t="s">
        <v>1352</v>
      </c>
      <c r="C194" s="1" t="s">
        <v>1353</v>
      </c>
      <c r="D194" s="1">
        <v>49910</v>
      </c>
      <c r="E194" s="1">
        <f>VLOOKUP([1]!Table3[[#This Row],[Zip Code:]],'[1]ZIp-to-PIHP'!$A$1:$C$189,2,FALSE)</f>
        <v>4</v>
      </c>
      <c r="F194" s="1" t="str">
        <f>VLOOKUP([1]!Table3[[#This Row],[Zip Code:]],'[1]ZIp-to-PIHP'!$A$1:$C$189,3,FALSE)</f>
        <v xml:space="preserve">Southwest Michigan Behavioral Health </v>
      </c>
      <c r="G194" s="1" t="s">
        <v>1354</v>
      </c>
      <c r="H194" s="1" t="s">
        <v>1355</v>
      </c>
      <c r="I194" s="1" t="s">
        <v>71</v>
      </c>
      <c r="J194" s="2">
        <v>9065753557</v>
      </c>
      <c r="K194" s="1" t="s">
        <v>1356</v>
      </c>
      <c r="L194" s="1"/>
      <c r="M194" s="1" t="s">
        <v>12</v>
      </c>
      <c r="N194" s="1"/>
      <c r="O194" s="1"/>
      <c r="P194" s="1" t="s">
        <v>120</v>
      </c>
      <c r="Q194" s="1" t="s">
        <v>58</v>
      </c>
      <c r="R194" s="1">
        <v>9</v>
      </c>
      <c r="S194" s="1">
        <v>2</v>
      </c>
      <c r="T194" s="1" t="s">
        <v>59</v>
      </c>
      <c r="U194" s="1"/>
      <c r="V194" s="1"/>
      <c r="W194" s="1"/>
      <c r="X194" s="1"/>
      <c r="Y194" s="1">
        <v>1</v>
      </c>
      <c r="Z194" s="1">
        <v>5</v>
      </c>
      <c r="AA194" s="1">
        <v>2</v>
      </c>
      <c r="AB194" s="1" t="s">
        <v>531</v>
      </c>
      <c r="AC194" s="1" t="s">
        <v>1357</v>
      </c>
      <c r="AD194" s="1" t="s">
        <v>1358</v>
      </c>
      <c r="AE194" s="1" t="s">
        <v>1358</v>
      </c>
      <c r="AF194" s="1" t="s">
        <v>1359</v>
      </c>
      <c r="AG194" s="1" t="s">
        <v>1360</v>
      </c>
      <c r="AH194" s="1" t="s">
        <v>1361</v>
      </c>
      <c r="AI194" s="1" t="s">
        <v>59</v>
      </c>
      <c r="AJ194" s="1" t="s">
        <v>1362</v>
      </c>
      <c r="AK194" s="1" t="s">
        <v>59</v>
      </c>
      <c r="AL194" s="1" t="s">
        <v>1363</v>
      </c>
      <c r="AM194" s="1" t="s">
        <v>59</v>
      </c>
      <c r="AN194" s="1"/>
      <c r="AO194" s="1" t="s">
        <v>64</v>
      </c>
      <c r="AP194" s="1"/>
      <c r="AQ194" s="1"/>
      <c r="AR194" s="1"/>
      <c r="AS194" s="1"/>
      <c r="AT194" s="1"/>
      <c r="AU194" s="1"/>
      <c r="AV194" s="1"/>
      <c r="AW194" s="1"/>
      <c r="AX194" s="1" t="s">
        <v>59</v>
      </c>
      <c r="AY194" s="1"/>
    </row>
    <row r="195" spans="1:51" x14ac:dyDescent="0.4">
      <c r="A195" s="3" t="s">
        <v>1364</v>
      </c>
      <c r="B195" s="3" t="s">
        <v>1365</v>
      </c>
      <c r="C195" s="3" t="s">
        <v>1366</v>
      </c>
      <c r="D195" s="3">
        <v>49090</v>
      </c>
      <c r="E195" s="3">
        <f>VLOOKUP([1]!Table3[[#This Row],[Zip Code:]],'[1]ZIp-to-PIHP'!$A$1:$C$189,2,FALSE)</f>
        <v>4</v>
      </c>
      <c r="F195" s="3" t="str">
        <f>VLOOKUP([1]!Table3[[#This Row],[Zip Code:]],'[1]ZIp-to-PIHP'!$A$1:$C$189,3,FALSE)</f>
        <v xml:space="preserve">Southwest Michigan Behavioral Health </v>
      </c>
      <c r="G195" s="3" t="s">
        <v>1367</v>
      </c>
      <c r="H195" s="3" t="s">
        <v>94</v>
      </c>
      <c r="I195" s="3" t="s">
        <v>118</v>
      </c>
      <c r="J195" s="4">
        <v>2318520246</v>
      </c>
      <c r="K195" s="3" t="s">
        <v>1368</v>
      </c>
      <c r="L195" s="3"/>
      <c r="M195" s="3" t="s">
        <v>12</v>
      </c>
      <c r="N195" s="3"/>
      <c r="O195" s="3"/>
      <c r="P195" s="3"/>
      <c r="Q195" s="3" t="s">
        <v>58</v>
      </c>
      <c r="R195" s="3">
        <v>90</v>
      </c>
      <c r="S195" s="3">
        <v>4</v>
      </c>
      <c r="T195" s="3" t="s">
        <v>59</v>
      </c>
      <c r="U195" s="3"/>
      <c r="V195" s="3"/>
      <c r="W195" s="3"/>
      <c r="X195" s="3"/>
      <c r="Y195" s="3">
        <v>3</v>
      </c>
      <c r="Z195" s="3">
        <v>3</v>
      </c>
      <c r="AA195" s="3">
        <v>0</v>
      </c>
      <c r="AB195" s="3">
        <v>2</v>
      </c>
      <c r="AC195" s="3">
        <v>4</v>
      </c>
      <c r="AD195" s="3">
        <v>4</v>
      </c>
      <c r="AE195" s="3"/>
      <c r="AF195" s="3" t="s">
        <v>1369</v>
      </c>
      <c r="AG195" s="3"/>
      <c r="AH195" s="3"/>
      <c r="AI195" s="3" t="s">
        <v>59</v>
      </c>
      <c r="AJ195" s="3">
        <v>2500</v>
      </c>
      <c r="AK195" s="3" t="s">
        <v>59</v>
      </c>
      <c r="AL195" s="3">
        <v>2500</v>
      </c>
      <c r="AM195" s="3" t="s">
        <v>64</v>
      </c>
      <c r="AN195" s="3"/>
      <c r="AO195" s="3" t="s">
        <v>64</v>
      </c>
      <c r="AP195" s="3"/>
      <c r="AQ195" s="3"/>
      <c r="AR195" s="3"/>
      <c r="AS195" s="3"/>
      <c r="AT195" s="3"/>
      <c r="AU195" s="3"/>
      <c r="AV195" s="3"/>
      <c r="AW195" s="3"/>
      <c r="AX195" s="3" t="s">
        <v>59</v>
      </c>
      <c r="AY195" s="3"/>
    </row>
    <row r="196" spans="1:51" x14ac:dyDescent="0.4">
      <c r="A196" s="1" t="s">
        <v>1370</v>
      </c>
      <c r="B196" s="1" t="s">
        <v>1371</v>
      </c>
      <c r="C196" s="1" t="s">
        <v>411</v>
      </c>
      <c r="D196" s="1">
        <v>49014</v>
      </c>
      <c r="E196" s="1">
        <f>VLOOKUP([1]!Table3[[#This Row],[Zip Code:]],'[1]ZIp-to-PIHP'!$A$1:$C$189,2,FALSE)</f>
        <v>4</v>
      </c>
      <c r="F196" s="1" t="str">
        <f>VLOOKUP([1]!Table3[[#This Row],[Zip Code:]],'[1]ZIp-to-PIHP'!$A$1:$C$189,3,FALSE)</f>
        <v xml:space="preserve">Southwest Michigan Behavioral Health </v>
      </c>
      <c r="G196" s="1" t="s">
        <v>1172</v>
      </c>
      <c r="H196" s="1" t="s">
        <v>1173</v>
      </c>
      <c r="I196" s="1" t="s">
        <v>1174</v>
      </c>
      <c r="J196" s="2" t="s">
        <v>1372</v>
      </c>
      <c r="K196" s="1" t="s">
        <v>1175</v>
      </c>
      <c r="L196" s="1"/>
      <c r="M196" s="1" t="s">
        <v>12</v>
      </c>
      <c r="N196" s="1"/>
      <c r="O196" s="1"/>
      <c r="P196" s="1"/>
      <c r="Q196" s="1" t="s">
        <v>58</v>
      </c>
      <c r="R196" s="1">
        <v>102</v>
      </c>
      <c r="S196" s="1">
        <v>10</v>
      </c>
      <c r="T196" s="1" t="s">
        <v>59</v>
      </c>
      <c r="U196" s="1"/>
      <c r="V196" s="1"/>
      <c r="W196" s="1"/>
      <c r="X196" s="1"/>
      <c r="Y196" s="1">
        <v>5</v>
      </c>
      <c r="Z196" s="1">
        <v>4</v>
      </c>
      <c r="AA196" s="1">
        <v>1</v>
      </c>
      <c r="AB196" s="1">
        <v>59</v>
      </c>
      <c r="AC196" s="1">
        <v>59</v>
      </c>
      <c r="AD196" s="1">
        <v>74</v>
      </c>
      <c r="AE196" s="1">
        <v>74</v>
      </c>
      <c r="AF196" s="1">
        <v>59</v>
      </c>
      <c r="AG196" s="1">
        <v>49</v>
      </c>
      <c r="AH196" s="1">
        <v>49</v>
      </c>
      <c r="AI196" s="1" t="s">
        <v>59</v>
      </c>
      <c r="AJ196" s="1">
        <v>1200</v>
      </c>
      <c r="AK196" s="1" t="s">
        <v>59</v>
      </c>
      <c r="AL196" s="1">
        <v>1200</v>
      </c>
      <c r="AM196" s="1" t="s">
        <v>64</v>
      </c>
      <c r="AN196" s="1"/>
      <c r="AO196" s="1" t="s">
        <v>59</v>
      </c>
      <c r="AP196" s="1" t="s">
        <v>59</v>
      </c>
      <c r="AQ196" s="1"/>
      <c r="AR196" s="1">
        <v>35</v>
      </c>
      <c r="AS196" s="1"/>
      <c r="AT196" s="1"/>
      <c r="AU196" s="1">
        <v>35</v>
      </c>
      <c r="AV196" s="1"/>
      <c r="AW196" s="1"/>
      <c r="AX196" s="1" t="s">
        <v>64</v>
      </c>
      <c r="AY196" s="1" t="s">
        <v>1176</v>
      </c>
    </row>
    <row r="197" spans="1:51" x14ac:dyDescent="0.4">
      <c r="A197" s="3" t="s">
        <v>1373</v>
      </c>
      <c r="B197" s="3" t="s">
        <v>1374</v>
      </c>
      <c r="C197" s="3" t="s">
        <v>319</v>
      </c>
      <c r="D197" s="3">
        <v>49009</v>
      </c>
      <c r="E197" s="3">
        <f>VLOOKUP([1]!Table3[[#This Row],[Zip Code:]],'[1]ZIp-to-PIHP'!$A$1:$C$189,2,FALSE)</f>
        <v>4</v>
      </c>
      <c r="F197" s="3" t="str">
        <f>VLOOKUP([1]!Table3[[#This Row],[Zip Code:]],'[1]ZIp-to-PIHP'!$A$1:$C$189,3,FALSE)</f>
        <v xml:space="preserve">Southwest Michigan Behavioral Health </v>
      </c>
      <c r="G197" s="3" t="s">
        <v>1172</v>
      </c>
      <c r="H197" s="3" t="s">
        <v>1173</v>
      </c>
      <c r="I197" s="3" t="s">
        <v>1174</v>
      </c>
      <c r="J197" s="4">
        <v>8108416668</v>
      </c>
      <c r="K197" s="3" t="s">
        <v>1175</v>
      </c>
      <c r="L197" s="3"/>
      <c r="M197" s="3" t="s">
        <v>12</v>
      </c>
      <c r="N197" s="3"/>
      <c r="O197" s="3"/>
      <c r="P197" s="3"/>
      <c r="Q197" s="3" t="s">
        <v>58</v>
      </c>
      <c r="R197" s="3">
        <v>130</v>
      </c>
      <c r="S197" s="3">
        <v>10</v>
      </c>
      <c r="T197" s="3" t="s">
        <v>59</v>
      </c>
      <c r="U197" s="3"/>
      <c r="V197" s="3"/>
      <c r="W197" s="3"/>
      <c r="X197" s="3"/>
      <c r="Y197" s="3">
        <v>6</v>
      </c>
      <c r="Z197" s="3">
        <v>10</v>
      </c>
      <c r="AA197" s="3">
        <v>2</v>
      </c>
      <c r="AB197" s="3">
        <v>59</v>
      </c>
      <c r="AC197" s="3">
        <v>59</v>
      </c>
      <c r="AD197" s="3">
        <v>74</v>
      </c>
      <c r="AE197" s="3">
        <v>74</v>
      </c>
      <c r="AF197" s="3">
        <v>59</v>
      </c>
      <c r="AG197" s="3">
        <v>49</v>
      </c>
      <c r="AH197" s="3">
        <v>49</v>
      </c>
      <c r="AI197" s="3" t="s">
        <v>59</v>
      </c>
      <c r="AJ197" s="3">
        <v>2500</v>
      </c>
      <c r="AK197" s="3" t="s">
        <v>59</v>
      </c>
      <c r="AL197" s="3">
        <v>2500</v>
      </c>
      <c r="AM197" s="3" t="s">
        <v>64</v>
      </c>
      <c r="AN197" s="3"/>
      <c r="AO197" s="3" t="s">
        <v>59</v>
      </c>
      <c r="AP197" s="3" t="s">
        <v>59</v>
      </c>
      <c r="AQ197" s="3"/>
      <c r="AR197" s="3">
        <v>35</v>
      </c>
      <c r="AS197" s="3"/>
      <c r="AT197" s="3"/>
      <c r="AU197" s="3">
        <v>35</v>
      </c>
      <c r="AV197" s="3"/>
      <c r="AW197" s="3"/>
      <c r="AX197" s="3" t="s">
        <v>64</v>
      </c>
      <c r="AY197" s="3" t="s">
        <v>1176</v>
      </c>
    </row>
    <row r="198" spans="1:51" x14ac:dyDescent="0.4">
      <c r="A198" s="1" t="s">
        <v>1375</v>
      </c>
      <c r="B198" s="1" t="s">
        <v>1376</v>
      </c>
      <c r="C198" s="1" t="s">
        <v>319</v>
      </c>
      <c r="D198" s="1">
        <v>49009</v>
      </c>
      <c r="E198" s="1">
        <f>VLOOKUP([1]!Table3[[#This Row],[Zip Code:]],'[1]ZIp-to-PIHP'!$A$1:$C$189,2,FALSE)</f>
        <v>4</v>
      </c>
      <c r="F198" s="1" t="str">
        <f>VLOOKUP([1]!Table3[[#This Row],[Zip Code:]],'[1]ZIp-to-PIHP'!$A$1:$C$189,3,FALSE)</f>
        <v xml:space="preserve">Southwest Michigan Behavioral Health </v>
      </c>
      <c r="G198" s="1" t="s">
        <v>1172</v>
      </c>
      <c r="H198" s="1" t="s">
        <v>1173</v>
      </c>
      <c r="I198" s="1" t="s">
        <v>1174</v>
      </c>
      <c r="J198" s="2">
        <v>8108416668</v>
      </c>
      <c r="K198" s="1" t="s">
        <v>1175</v>
      </c>
      <c r="L198" s="1"/>
      <c r="M198" s="1" t="s">
        <v>12</v>
      </c>
      <c r="N198" s="1"/>
      <c r="O198" s="1"/>
      <c r="P198" s="1"/>
      <c r="Q198" s="1" t="s">
        <v>58</v>
      </c>
      <c r="R198" s="1">
        <v>105</v>
      </c>
      <c r="S198" s="1">
        <v>10</v>
      </c>
      <c r="T198" s="1" t="s">
        <v>59</v>
      </c>
      <c r="U198" s="1"/>
      <c r="V198" s="1"/>
      <c r="W198" s="1"/>
      <c r="X198" s="1"/>
      <c r="Y198" s="1">
        <v>6</v>
      </c>
      <c r="Z198" s="1">
        <v>10</v>
      </c>
      <c r="AA198" s="1">
        <v>1</v>
      </c>
      <c r="AB198" s="1">
        <v>59</v>
      </c>
      <c r="AC198" s="1">
        <v>59</v>
      </c>
      <c r="AD198" s="1">
        <v>74</v>
      </c>
      <c r="AE198" s="1">
        <v>74</v>
      </c>
      <c r="AF198" s="1">
        <v>59</v>
      </c>
      <c r="AG198" s="1">
        <v>49</v>
      </c>
      <c r="AH198" s="1">
        <v>49</v>
      </c>
      <c r="AI198" s="1" t="s">
        <v>59</v>
      </c>
      <c r="AJ198" s="1">
        <v>900</v>
      </c>
      <c r="AK198" s="1" t="s">
        <v>59</v>
      </c>
      <c r="AL198" s="1">
        <v>900</v>
      </c>
      <c r="AM198" s="1" t="s">
        <v>64</v>
      </c>
      <c r="AN198" s="1"/>
      <c r="AO198" s="1" t="s">
        <v>64</v>
      </c>
      <c r="AP198" s="1"/>
      <c r="AQ198" s="1"/>
      <c r="AR198" s="1"/>
      <c r="AS198" s="1"/>
      <c r="AT198" s="1"/>
      <c r="AU198" s="1"/>
      <c r="AV198" s="1"/>
      <c r="AW198" s="1"/>
      <c r="AX198" s="1" t="s">
        <v>64</v>
      </c>
      <c r="AY198" s="1" t="s">
        <v>1176</v>
      </c>
    </row>
    <row r="199" spans="1:51" x14ac:dyDescent="0.4">
      <c r="A199" s="3" t="s">
        <v>1377</v>
      </c>
      <c r="B199" s="3" t="s">
        <v>1378</v>
      </c>
      <c r="C199" s="3" t="s">
        <v>334</v>
      </c>
      <c r="D199" s="3">
        <v>49022</v>
      </c>
      <c r="E199" s="3">
        <f>VLOOKUP([1]!Table3[[#This Row],[Zip Code:]],'[1]ZIp-to-PIHP'!$A$1:$C$189,2,FALSE)</f>
        <v>4</v>
      </c>
      <c r="F199" s="3" t="str">
        <f>VLOOKUP([1]!Table3[[#This Row],[Zip Code:]],'[1]ZIp-to-PIHP'!$A$1:$C$189,3,FALSE)</f>
        <v xml:space="preserve">Southwest Michigan Behavioral Health </v>
      </c>
      <c r="G199" s="3" t="s">
        <v>1379</v>
      </c>
      <c r="H199" s="3" t="s">
        <v>1380</v>
      </c>
      <c r="I199" s="3" t="s">
        <v>56</v>
      </c>
      <c r="J199" s="4">
        <v>2699274599</v>
      </c>
      <c r="K199" s="3" t="s">
        <v>1381</v>
      </c>
      <c r="L199" s="3"/>
      <c r="M199" s="3" t="s">
        <v>12</v>
      </c>
      <c r="N199" s="3"/>
      <c r="O199" s="3"/>
      <c r="P199" s="3"/>
      <c r="Q199" s="3" t="s">
        <v>58</v>
      </c>
      <c r="R199" s="3">
        <v>60</v>
      </c>
      <c r="S199" s="3">
        <v>5</v>
      </c>
      <c r="T199" s="3" t="s">
        <v>59</v>
      </c>
      <c r="U199" s="3"/>
      <c r="V199" s="3"/>
      <c r="W199" s="3"/>
      <c r="X199" s="3"/>
      <c r="Y199" s="3">
        <v>5</v>
      </c>
      <c r="Z199" s="3">
        <v>15</v>
      </c>
      <c r="AA199" s="3">
        <v>0</v>
      </c>
      <c r="AB199" s="3">
        <v>79</v>
      </c>
      <c r="AC199" s="3">
        <v>79</v>
      </c>
      <c r="AD199" s="3">
        <v>89</v>
      </c>
      <c r="AE199" s="3"/>
      <c r="AF199" s="3">
        <v>75</v>
      </c>
      <c r="AG199" s="3"/>
      <c r="AH199" s="3"/>
      <c r="AI199" s="3" t="s">
        <v>64</v>
      </c>
      <c r="AJ199" s="3"/>
      <c r="AK199" s="3" t="s">
        <v>59</v>
      </c>
      <c r="AL199" s="3" t="s">
        <v>1382</v>
      </c>
      <c r="AM199" s="3" t="s">
        <v>64</v>
      </c>
      <c r="AN199" s="3"/>
      <c r="AO199" s="3" t="s">
        <v>64</v>
      </c>
      <c r="AP199" s="3"/>
      <c r="AQ199" s="3"/>
      <c r="AR199" s="3"/>
      <c r="AS199" s="3"/>
      <c r="AT199" s="3"/>
      <c r="AU199" s="3"/>
      <c r="AV199" s="3"/>
      <c r="AW199" s="3"/>
      <c r="AX199" s="3" t="s">
        <v>64</v>
      </c>
      <c r="AY199" s="3"/>
    </row>
    <row r="200" spans="1:51" x14ac:dyDescent="0.4">
      <c r="A200" s="1" t="s">
        <v>1383</v>
      </c>
      <c r="B200" s="1" t="s">
        <v>1384</v>
      </c>
      <c r="C200" s="1" t="s">
        <v>486</v>
      </c>
      <c r="D200" s="1">
        <v>48706</v>
      </c>
      <c r="E200" s="1">
        <f>VLOOKUP([1]!Table3[[#This Row],[Zip Code:]],'[1]ZIp-to-PIHP'!$A$1:$C$189,2,FALSE)</f>
        <v>5</v>
      </c>
      <c r="F200" s="1" t="str">
        <f>VLOOKUP([1]!Table3[[#This Row],[Zip Code:]],'[1]ZIp-to-PIHP'!$A$1:$C$189,3,FALSE)</f>
        <v>Mid-State Health Network</v>
      </c>
      <c r="G200" s="1" t="s">
        <v>1367</v>
      </c>
      <c r="H200" s="1" t="s">
        <v>94</v>
      </c>
      <c r="I200" s="1" t="s">
        <v>118</v>
      </c>
      <c r="J200" s="2">
        <v>2318520246</v>
      </c>
      <c r="K200" s="1" t="s">
        <v>1385</v>
      </c>
      <c r="L200" s="1"/>
      <c r="M200" s="1" t="s">
        <v>12</v>
      </c>
      <c r="N200" s="1"/>
      <c r="O200" s="1"/>
      <c r="P200" s="1"/>
      <c r="Q200" s="1" t="s">
        <v>58</v>
      </c>
      <c r="R200" s="1">
        <v>64</v>
      </c>
      <c r="S200" s="1">
        <v>2</v>
      </c>
      <c r="T200" s="1" t="s">
        <v>59</v>
      </c>
      <c r="U200" s="1"/>
      <c r="V200" s="1"/>
      <c r="W200" s="1"/>
      <c r="X200" s="1"/>
      <c r="Y200" s="1">
        <v>9</v>
      </c>
      <c r="Z200" s="1">
        <v>3</v>
      </c>
      <c r="AA200" s="1">
        <v>0</v>
      </c>
      <c r="AB200" s="1">
        <v>2</v>
      </c>
      <c r="AC200" s="1">
        <v>4</v>
      </c>
      <c r="AD200" s="1">
        <v>4</v>
      </c>
      <c r="AE200" s="1"/>
      <c r="AF200" s="1" t="s">
        <v>1369</v>
      </c>
      <c r="AG200" s="1"/>
      <c r="AH200" s="1"/>
      <c r="AI200" s="1" t="s">
        <v>64</v>
      </c>
      <c r="AJ200" s="1"/>
      <c r="AK200" s="1" t="s">
        <v>59</v>
      </c>
      <c r="AL200" s="1">
        <v>325</v>
      </c>
      <c r="AM200" s="1" t="s">
        <v>64</v>
      </c>
      <c r="AN200" s="1"/>
      <c r="AO200" s="1" t="s">
        <v>64</v>
      </c>
      <c r="AP200" s="1"/>
      <c r="AQ200" s="1"/>
      <c r="AR200" s="1"/>
      <c r="AS200" s="1"/>
      <c r="AT200" s="1"/>
      <c r="AU200" s="1"/>
      <c r="AV200" s="1"/>
      <c r="AW200" s="1"/>
      <c r="AX200" s="1" t="s">
        <v>64</v>
      </c>
      <c r="AY200" s="1"/>
    </row>
    <row r="201" spans="1:51" x14ac:dyDescent="0.4">
      <c r="A201" s="3" t="s">
        <v>998</v>
      </c>
      <c r="B201" s="3" t="s">
        <v>1386</v>
      </c>
      <c r="C201" s="3" t="s">
        <v>496</v>
      </c>
      <c r="D201" s="3">
        <v>49202</v>
      </c>
      <c r="E201" s="3">
        <f>VLOOKUP([1]!Table3[[#This Row],[Zip Code:]],'[1]ZIp-to-PIHP'!$A$1:$C$189,2,FALSE)</f>
        <v>5</v>
      </c>
      <c r="F201" s="3" t="str">
        <f>VLOOKUP([1]!Table3[[#This Row],[Zip Code:]],'[1]ZIp-to-PIHP'!$A$1:$C$189,3,FALSE)</f>
        <v>Mid-State Health Network</v>
      </c>
      <c r="G201" s="3" t="s">
        <v>1387</v>
      </c>
      <c r="H201" s="3" t="s">
        <v>1388</v>
      </c>
      <c r="I201" s="3" t="s">
        <v>348</v>
      </c>
      <c r="J201" s="4">
        <v>5177896000</v>
      </c>
      <c r="K201" s="3" t="s">
        <v>1389</v>
      </c>
      <c r="L201" s="3"/>
      <c r="M201" s="3" t="s">
        <v>12</v>
      </c>
      <c r="N201" s="3"/>
      <c r="O201" s="3"/>
      <c r="P201" s="3"/>
      <c r="Q201" s="3" t="s">
        <v>58</v>
      </c>
      <c r="R201" s="3">
        <v>40</v>
      </c>
      <c r="S201" s="3">
        <v>4</v>
      </c>
      <c r="T201" s="3" t="s">
        <v>64</v>
      </c>
      <c r="U201" s="3"/>
      <c r="V201" s="3" t="s">
        <v>64</v>
      </c>
      <c r="W201" s="3"/>
      <c r="X201" s="3" t="s">
        <v>59</v>
      </c>
      <c r="Y201" s="3">
        <v>4</v>
      </c>
      <c r="Z201" s="3">
        <v>0</v>
      </c>
      <c r="AA201" s="3">
        <v>0</v>
      </c>
      <c r="AB201" s="3">
        <v>65</v>
      </c>
      <c r="AC201" s="3">
        <v>65</v>
      </c>
      <c r="AD201" s="3"/>
      <c r="AE201" s="3"/>
      <c r="AF201" s="3">
        <v>55</v>
      </c>
      <c r="AG201" s="3"/>
      <c r="AH201" s="3"/>
      <c r="AI201" s="3" t="s">
        <v>64</v>
      </c>
      <c r="AJ201" s="3"/>
      <c r="AK201" s="3" t="s">
        <v>64</v>
      </c>
      <c r="AL201" s="3"/>
      <c r="AM201" s="3" t="s">
        <v>59</v>
      </c>
      <c r="AN201" s="3" t="s">
        <v>1390</v>
      </c>
      <c r="AO201" s="3" t="s">
        <v>64</v>
      </c>
      <c r="AP201" s="3"/>
      <c r="AQ201" s="3"/>
      <c r="AR201" s="3"/>
      <c r="AS201" s="3"/>
      <c r="AT201" s="3"/>
      <c r="AU201" s="3"/>
      <c r="AV201" s="3"/>
      <c r="AW201" s="3"/>
      <c r="AX201" s="3" t="s">
        <v>75</v>
      </c>
      <c r="AY201" s="3"/>
    </row>
    <row r="202" spans="1:51" x14ac:dyDescent="0.4">
      <c r="A202" s="1" t="s">
        <v>1391</v>
      </c>
      <c r="B202" s="1" t="s">
        <v>1392</v>
      </c>
      <c r="C202" s="1" t="s">
        <v>1393</v>
      </c>
      <c r="D202" s="1">
        <v>48415</v>
      </c>
      <c r="E202" s="1">
        <f>VLOOKUP([1]!Table3[[#This Row],[Zip Code:]],'[1]ZIp-to-PIHP'!$A$1:$C$189,2,FALSE)</f>
        <v>5</v>
      </c>
      <c r="F202" s="1" t="str">
        <f>VLOOKUP([1]!Table3[[#This Row],[Zip Code:]],'[1]ZIp-to-PIHP'!$A$1:$C$189,3,FALSE)</f>
        <v>Mid-State Health Network</v>
      </c>
      <c r="G202" s="1" t="s">
        <v>1394</v>
      </c>
      <c r="H202" s="1" t="s">
        <v>1395</v>
      </c>
      <c r="I202" s="1" t="s">
        <v>203</v>
      </c>
      <c r="J202" s="2" t="s">
        <v>1396</v>
      </c>
      <c r="K202" s="1" t="s">
        <v>1397</v>
      </c>
      <c r="L202" s="1"/>
      <c r="M202" s="1" t="s">
        <v>12</v>
      </c>
      <c r="N202" s="1"/>
      <c r="O202" s="1"/>
      <c r="P202" s="1"/>
      <c r="Q202" s="1" t="s">
        <v>58</v>
      </c>
      <c r="R202" s="1">
        <v>30</v>
      </c>
      <c r="S202" s="1">
        <v>2</v>
      </c>
      <c r="T202" s="1" t="s">
        <v>59</v>
      </c>
      <c r="U202" s="1"/>
      <c r="V202" s="1"/>
      <c r="W202" s="1"/>
      <c r="X202" s="1"/>
      <c r="Y202" s="1">
        <v>16</v>
      </c>
      <c r="Z202" s="1">
        <v>0</v>
      </c>
      <c r="AA202" s="1">
        <v>6</v>
      </c>
      <c r="AB202" s="1" t="s">
        <v>1398</v>
      </c>
      <c r="AC202" s="1" t="s">
        <v>1398</v>
      </c>
      <c r="AD202" s="1"/>
      <c r="AE202" s="1" t="s">
        <v>176</v>
      </c>
      <c r="AF202" s="1"/>
      <c r="AG202" s="1" t="s">
        <v>1399</v>
      </c>
      <c r="AH202" s="1"/>
      <c r="AI202" s="1" t="s">
        <v>64</v>
      </c>
      <c r="AJ202" s="1"/>
      <c r="AK202" s="1" t="s">
        <v>59</v>
      </c>
      <c r="AL202" s="1" t="s">
        <v>1400</v>
      </c>
      <c r="AM202" s="1" t="s">
        <v>64</v>
      </c>
      <c r="AN202" s="1" t="s">
        <v>1401</v>
      </c>
      <c r="AO202" s="1" t="s">
        <v>59</v>
      </c>
      <c r="AP202" s="1" t="s">
        <v>59</v>
      </c>
      <c r="AQ202" s="1" t="s">
        <v>1402</v>
      </c>
      <c r="AR202" s="1" t="s">
        <v>1403</v>
      </c>
      <c r="AS202" s="1" t="s">
        <v>1404</v>
      </c>
      <c r="AT202" s="1"/>
      <c r="AU202" s="1" t="s">
        <v>1403</v>
      </c>
      <c r="AV202" s="1" t="s">
        <v>1404</v>
      </c>
      <c r="AW202" s="1"/>
      <c r="AX202" s="1" t="s">
        <v>123</v>
      </c>
      <c r="AY202" s="1" t="s">
        <v>1405</v>
      </c>
    </row>
    <row r="203" spans="1:51" x14ac:dyDescent="0.4">
      <c r="A203" s="3" t="s">
        <v>1406</v>
      </c>
      <c r="B203" s="3" t="s">
        <v>1407</v>
      </c>
      <c r="C203" s="3" t="s">
        <v>486</v>
      </c>
      <c r="D203" s="3">
        <v>48708</v>
      </c>
      <c r="E203" s="3">
        <f>VLOOKUP([1]!Table3[[#This Row],[Zip Code:]],'[1]ZIp-to-PIHP'!$A$1:$C$189,2,FALSE)</f>
        <v>5</v>
      </c>
      <c r="F203" s="3" t="str">
        <f>VLOOKUP([1]!Table3[[#This Row],[Zip Code:]],'[1]ZIp-to-PIHP'!$A$1:$C$189,3,FALSE)</f>
        <v>Mid-State Health Network</v>
      </c>
      <c r="G203" s="3" t="s">
        <v>1172</v>
      </c>
      <c r="H203" s="3" t="s">
        <v>1173</v>
      </c>
      <c r="I203" s="3" t="s">
        <v>1174</v>
      </c>
      <c r="J203" s="4">
        <v>8108416668</v>
      </c>
      <c r="K203" s="3" t="s">
        <v>1175</v>
      </c>
      <c r="L203" s="3"/>
      <c r="M203" s="3" t="s">
        <v>12</v>
      </c>
      <c r="N203" s="3"/>
      <c r="O203" s="3"/>
      <c r="P203" s="3"/>
      <c r="Q203" s="3" t="s">
        <v>58</v>
      </c>
      <c r="R203" s="3">
        <v>100</v>
      </c>
      <c r="S203" s="3">
        <v>8</v>
      </c>
      <c r="T203" s="3" t="s">
        <v>59</v>
      </c>
      <c r="U203" s="3"/>
      <c r="V203" s="3"/>
      <c r="W203" s="3"/>
      <c r="X203" s="3"/>
      <c r="Y203" s="3">
        <v>5</v>
      </c>
      <c r="Z203" s="3">
        <v>4</v>
      </c>
      <c r="AA203" s="3">
        <v>1</v>
      </c>
      <c r="AB203" s="3">
        <v>59</v>
      </c>
      <c r="AC203" s="3">
        <v>59</v>
      </c>
      <c r="AD203" s="3">
        <v>74</v>
      </c>
      <c r="AE203" s="3">
        <v>74</v>
      </c>
      <c r="AF203" s="3">
        <v>59</v>
      </c>
      <c r="AG203" s="3">
        <v>49</v>
      </c>
      <c r="AH203" s="3">
        <v>49</v>
      </c>
      <c r="AI203" s="3" t="s">
        <v>59</v>
      </c>
      <c r="AJ203" s="3" t="s">
        <v>1408</v>
      </c>
      <c r="AK203" s="3" t="s">
        <v>59</v>
      </c>
      <c r="AL203" s="3">
        <v>800</v>
      </c>
      <c r="AM203" s="3" t="s">
        <v>64</v>
      </c>
      <c r="AN203" s="3"/>
      <c r="AO203" s="3" t="s">
        <v>59</v>
      </c>
      <c r="AP203" s="3" t="s">
        <v>59</v>
      </c>
      <c r="AQ203" s="3"/>
      <c r="AR203" s="3">
        <v>35</v>
      </c>
      <c r="AS203" s="3"/>
      <c r="AT203" s="3"/>
      <c r="AU203" s="3">
        <v>35</v>
      </c>
      <c r="AV203" s="3"/>
      <c r="AW203" s="3"/>
      <c r="AX203" s="3" t="s">
        <v>64</v>
      </c>
      <c r="AY203" s="3" t="s">
        <v>1176</v>
      </c>
    </row>
    <row r="204" spans="1:51" x14ac:dyDescent="0.4">
      <c r="A204" s="1" t="s">
        <v>1409</v>
      </c>
      <c r="B204" s="1" t="s">
        <v>1410</v>
      </c>
      <c r="C204" s="1" t="s">
        <v>496</v>
      </c>
      <c r="D204" s="1">
        <v>49202</v>
      </c>
      <c r="E204" s="1">
        <f>VLOOKUP([1]!Table3[[#This Row],[Zip Code:]],'[1]ZIp-to-PIHP'!$A$1:$C$189,2,FALSE)</f>
        <v>5</v>
      </c>
      <c r="F204" s="1" t="str">
        <f>VLOOKUP([1]!Table3[[#This Row],[Zip Code:]],'[1]ZIp-to-PIHP'!$A$1:$C$189,3,FALSE)</f>
        <v>Mid-State Health Network</v>
      </c>
      <c r="G204" s="1" t="s">
        <v>1411</v>
      </c>
      <c r="H204" s="1" t="s">
        <v>1412</v>
      </c>
      <c r="I204" s="1" t="s">
        <v>706</v>
      </c>
      <c r="J204" s="2" t="s">
        <v>1413</v>
      </c>
      <c r="K204" s="1" t="s">
        <v>1414</v>
      </c>
      <c r="L204" s="1"/>
      <c r="M204" s="1" t="s">
        <v>12</v>
      </c>
      <c r="N204" s="1"/>
      <c r="O204" s="1"/>
      <c r="P204" s="1"/>
      <c r="Q204" s="1" t="s">
        <v>58</v>
      </c>
      <c r="R204" s="1">
        <v>103</v>
      </c>
      <c r="S204" s="1">
        <v>7</v>
      </c>
      <c r="T204" s="1" t="s">
        <v>59</v>
      </c>
      <c r="U204" s="1" t="s">
        <v>1415</v>
      </c>
      <c r="V204" s="1"/>
      <c r="W204" s="1"/>
      <c r="X204" s="1"/>
      <c r="Y204" s="1">
        <v>3</v>
      </c>
      <c r="Z204" s="1">
        <v>14</v>
      </c>
      <c r="AA204" s="1">
        <v>0</v>
      </c>
      <c r="AB204" s="1">
        <v>99</v>
      </c>
      <c r="AC204" s="1">
        <v>99</v>
      </c>
      <c r="AD204" s="1">
        <v>119</v>
      </c>
      <c r="AE204" s="1"/>
      <c r="AF204" s="1">
        <v>89</v>
      </c>
      <c r="AG204" s="1"/>
      <c r="AH204" s="1"/>
      <c r="AI204" s="1" t="s">
        <v>64</v>
      </c>
      <c r="AJ204" s="1"/>
      <c r="AK204" s="1" t="s">
        <v>59</v>
      </c>
      <c r="AL204" s="1" t="s">
        <v>1416</v>
      </c>
      <c r="AM204" s="1" t="s">
        <v>64</v>
      </c>
      <c r="AN204" s="1"/>
      <c r="AO204" s="1" t="s">
        <v>59</v>
      </c>
      <c r="AP204" s="1" t="s">
        <v>59</v>
      </c>
      <c r="AQ204" s="1"/>
      <c r="AR204" s="1"/>
      <c r="AS204" s="1"/>
      <c r="AT204" s="1"/>
      <c r="AU204" s="1" t="s">
        <v>1417</v>
      </c>
      <c r="AV204" s="1"/>
      <c r="AW204" s="1"/>
      <c r="AX204" s="1" t="s">
        <v>123</v>
      </c>
      <c r="AY204" s="1"/>
    </row>
    <row r="205" spans="1:51" x14ac:dyDescent="0.4">
      <c r="A205" s="3" t="s">
        <v>1418</v>
      </c>
      <c r="B205" s="3" t="s">
        <v>1419</v>
      </c>
      <c r="C205" s="3" t="s">
        <v>1420</v>
      </c>
      <c r="D205" s="3">
        <v>48611</v>
      </c>
      <c r="E205" s="3">
        <f>VLOOKUP([1]!Table3[[#This Row],[Zip Code:]],'[1]ZIp-to-PIHP'!$A$1:$C$189,2,FALSE)</f>
        <v>5</v>
      </c>
      <c r="F205" s="3" t="str">
        <f>VLOOKUP([1]!Table3[[#This Row],[Zip Code:]],'[1]ZIp-to-PIHP'!$A$1:$C$189,3,FALSE)</f>
        <v>Mid-State Health Network</v>
      </c>
      <c r="G205" s="3" t="s">
        <v>1421</v>
      </c>
      <c r="H205" s="3" t="s">
        <v>94</v>
      </c>
      <c r="I205" s="3" t="s">
        <v>1422</v>
      </c>
      <c r="J205" s="4">
        <v>9899924211</v>
      </c>
      <c r="K205" s="3" t="s">
        <v>1423</v>
      </c>
      <c r="L205" s="3"/>
      <c r="M205" s="3" t="s">
        <v>12</v>
      </c>
      <c r="N205" s="3"/>
      <c r="O205" s="3"/>
      <c r="P205" s="3"/>
      <c r="Q205" s="3" t="s">
        <v>58</v>
      </c>
      <c r="R205" s="3">
        <v>69</v>
      </c>
      <c r="S205" s="3">
        <v>3</v>
      </c>
      <c r="T205" s="3" t="s">
        <v>59</v>
      </c>
      <c r="U205" s="3"/>
      <c r="V205" s="3"/>
      <c r="W205" s="3"/>
      <c r="X205" s="3"/>
      <c r="Y205" s="3">
        <v>0</v>
      </c>
      <c r="Z205" s="3">
        <v>6</v>
      </c>
      <c r="AA205" s="3">
        <v>2</v>
      </c>
      <c r="AB205" s="3">
        <v>55</v>
      </c>
      <c r="AC205" s="3">
        <v>70</v>
      </c>
      <c r="AD205" s="3">
        <v>85</v>
      </c>
      <c r="AE205" s="3">
        <v>119</v>
      </c>
      <c r="AF205" s="3" t="s">
        <v>1105</v>
      </c>
      <c r="AG205" s="3" t="s">
        <v>1105</v>
      </c>
      <c r="AH205" s="3" t="s">
        <v>1105</v>
      </c>
      <c r="AI205" s="3" t="s">
        <v>64</v>
      </c>
      <c r="AJ205" s="3"/>
      <c r="AK205" s="3" t="s">
        <v>59</v>
      </c>
      <c r="AL205" s="3" t="s">
        <v>1424</v>
      </c>
      <c r="AM205" s="3" t="s">
        <v>59</v>
      </c>
      <c r="AN205" s="3"/>
      <c r="AO205" s="3" t="s">
        <v>64</v>
      </c>
      <c r="AP205" s="3"/>
      <c r="AQ205" s="3"/>
      <c r="AR205" s="3"/>
      <c r="AS205" s="3"/>
      <c r="AT205" s="3"/>
      <c r="AU205" s="3"/>
      <c r="AV205" s="3"/>
      <c r="AW205" s="3"/>
      <c r="AX205" s="3" t="s">
        <v>75</v>
      </c>
      <c r="AY205" s="3" t="s">
        <v>1425</v>
      </c>
    </row>
    <row r="206" spans="1:51" x14ac:dyDescent="0.4">
      <c r="A206" s="1" t="s">
        <v>1426</v>
      </c>
      <c r="B206" s="1" t="s">
        <v>1427</v>
      </c>
      <c r="C206" s="1" t="s">
        <v>470</v>
      </c>
      <c r="D206" s="1">
        <v>48912</v>
      </c>
      <c r="E206" s="1">
        <f>VLOOKUP([1]!Table3[[#This Row],[Zip Code:]],'[1]ZIp-to-PIHP'!$A$1:$C$189,2,FALSE)</f>
        <v>5</v>
      </c>
      <c r="F206" s="1" t="str">
        <f>VLOOKUP([1]!Table3[[#This Row],[Zip Code:]],'[1]ZIp-to-PIHP'!$A$1:$C$189,3,FALSE)</f>
        <v>Mid-State Health Network</v>
      </c>
      <c r="G206" s="1" t="s">
        <v>1234</v>
      </c>
      <c r="H206" s="1" t="s">
        <v>1428</v>
      </c>
      <c r="I206" s="1" t="s">
        <v>56</v>
      </c>
      <c r="J206" s="2" t="s">
        <v>1429</v>
      </c>
      <c r="K206" s="1" t="s">
        <v>1430</v>
      </c>
      <c r="L206" s="1"/>
      <c r="M206" s="1" t="s">
        <v>12</v>
      </c>
      <c r="N206" s="1"/>
      <c r="O206" s="1"/>
      <c r="P206" s="1"/>
      <c r="Q206" s="1" t="s">
        <v>58</v>
      </c>
      <c r="R206" s="1">
        <v>116</v>
      </c>
      <c r="S206" s="1">
        <v>6</v>
      </c>
      <c r="T206" s="1" t="s">
        <v>59</v>
      </c>
      <c r="U206" s="1"/>
      <c r="V206" s="1"/>
      <c r="W206" s="1"/>
      <c r="X206" s="1"/>
      <c r="Y206" s="1">
        <v>6</v>
      </c>
      <c r="Z206" s="1">
        <v>16</v>
      </c>
      <c r="AA206" s="1">
        <v>0</v>
      </c>
      <c r="AB206" s="1" t="s">
        <v>286</v>
      </c>
      <c r="AC206" s="1" t="s">
        <v>286</v>
      </c>
      <c r="AD206" s="1" t="s">
        <v>286</v>
      </c>
      <c r="AE206" s="1" t="s">
        <v>323</v>
      </c>
      <c r="AF206" s="1"/>
      <c r="AG206" s="1"/>
      <c r="AH206" s="1"/>
      <c r="AI206" s="1" t="s">
        <v>64</v>
      </c>
      <c r="AJ206" s="1"/>
      <c r="AK206" s="1" t="s">
        <v>64</v>
      </c>
      <c r="AL206" s="1"/>
      <c r="AM206" s="1" t="s">
        <v>64</v>
      </c>
      <c r="AN206" s="1"/>
      <c r="AO206" s="1" t="s">
        <v>64</v>
      </c>
      <c r="AP206" s="1"/>
      <c r="AQ206" s="1"/>
      <c r="AR206" s="1"/>
      <c r="AS206" s="1"/>
      <c r="AT206" s="1"/>
      <c r="AU206" s="1"/>
      <c r="AV206" s="1"/>
      <c r="AW206" s="1"/>
      <c r="AX206" s="1" t="s">
        <v>64</v>
      </c>
      <c r="AY206" s="1"/>
    </row>
    <row r="207" spans="1:51" x14ac:dyDescent="0.4">
      <c r="A207" s="3" t="s">
        <v>1431</v>
      </c>
      <c r="B207" s="3" t="s">
        <v>1432</v>
      </c>
      <c r="C207" s="3" t="s">
        <v>1433</v>
      </c>
      <c r="D207" s="3">
        <v>48734</v>
      </c>
      <c r="E207" s="3">
        <f>VLOOKUP([1]!Table3[[#This Row],[Zip Code:]],'[1]ZIp-to-PIHP'!$A$1:$C$189,2,FALSE)</f>
        <v>5</v>
      </c>
      <c r="F207" s="3" t="str">
        <f>VLOOKUP([1]!Table3[[#This Row],[Zip Code:]],'[1]ZIp-to-PIHP'!$A$1:$C$189,3,FALSE)</f>
        <v>Mid-State Health Network</v>
      </c>
      <c r="G207" s="3" t="s">
        <v>1434</v>
      </c>
      <c r="H207" s="3" t="s">
        <v>1435</v>
      </c>
      <c r="I207" s="3" t="s">
        <v>1431</v>
      </c>
      <c r="J207" s="4">
        <v>9895747000</v>
      </c>
      <c r="K207" s="3" t="s">
        <v>1436</v>
      </c>
      <c r="L207" s="3"/>
      <c r="M207" s="3" t="s">
        <v>12</v>
      </c>
      <c r="N207" s="3"/>
      <c r="O207" s="3"/>
      <c r="P207" s="3"/>
      <c r="Q207" s="3" t="s">
        <v>58</v>
      </c>
      <c r="R207" s="3">
        <v>3</v>
      </c>
      <c r="S207" s="3">
        <v>0</v>
      </c>
      <c r="T207" s="3" t="s">
        <v>64</v>
      </c>
      <c r="U207" s="3"/>
      <c r="V207" s="3" t="s">
        <v>59</v>
      </c>
      <c r="W207" s="3"/>
      <c r="X207" s="3"/>
      <c r="Y207" s="3">
        <v>0</v>
      </c>
      <c r="Z207" s="3">
        <v>0</v>
      </c>
      <c r="AA207" s="3">
        <v>0</v>
      </c>
      <c r="AB207" s="3">
        <v>10</v>
      </c>
      <c r="AC207" s="3">
        <v>20</v>
      </c>
      <c r="AD207" s="3"/>
      <c r="AE207" s="3"/>
      <c r="AF207" s="3" t="s">
        <v>1437</v>
      </c>
      <c r="AG207" s="3" t="s">
        <v>1438</v>
      </c>
      <c r="AH207" s="3" t="s">
        <v>1439</v>
      </c>
      <c r="AI207" s="3" t="s">
        <v>64</v>
      </c>
      <c r="AJ207" s="3"/>
      <c r="AK207" s="3" t="s">
        <v>64</v>
      </c>
      <c r="AL207" s="3"/>
      <c r="AM207" s="3" t="s">
        <v>59</v>
      </c>
      <c r="AN207" s="3"/>
      <c r="AO207" s="3" t="s">
        <v>64</v>
      </c>
      <c r="AP207" s="3"/>
      <c r="AQ207" s="3"/>
      <c r="AR207" s="3"/>
      <c r="AS207" s="3"/>
      <c r="AT207" s="3"/>
      <c r="AU207" s="3"/>
      <c r="AV207" s="3"/>
      <c r="AW207" s="3"/>
      <c r="AX207" s="3" t="s">
        <v>75</v>
      </c>
      <c r="AY207" s="3" t="s">
        <v>1440</v>
      </c>
    </row>
    <row r="208" spans="1:51" x14ac:dyDescent="0.4">
      <c r="A208" s="1" t="s">
        <v>701</v>
      </c>
      <c r="B208" s="1" t="s">
        <v>1441</v>
      </c>
      <c r="C208" s="1" t="s">
        <v>1442</v>
      </c>
      <c r="D208" s="1">
        <v>49307</v>
      </c>
      <c r="E208" s="1">
        <f>VLOOKUP([1]!Table3[[#This Row],[Zip Code:]],'[1]ZIp-to-PIHP'!$A$1:$C$189,2,FALSE)</f>
        <v>5</v>
      </c>
      <c r="F208" s="1" t="str">
        <f>VLOOKUP([1]!Table3[[#This Row],[Zip Code:]],'[1]ZIp-to-PIHP'!$A$1:$C$189,3,FALSE)</f>
        <v>Mid-State Health Network</v>
      </c>
      <c r="G208" s="1" t="s">
        <v>1443</v>
      </c>
      <c r="H208" s="1" t="s">
        <v>1444</v>
      </c>
      <c r="I208" s="1" t="s">
        <v>56</v>
      </c>
      <c r="J208" s="2" t="s">
        <v>1445</v>
      </c>
      <c r="K208" s="1" t="s">
        <v>1446</v>
      </c>
      <c r="L208" s="1"/>
      <c r="M208" s="1" t="s">
        <v>12</v>
      </c>
      <c r="N208" s="1"/>
      <c r="O208" s="1"/>
      <c r="P208" s="1"/>
      <c r="Q208" s="1" t="s">
        <v>58</v>
      </c>
      <c r="R208" s="1">
        <v>93</v>
      </c>
      <c r="S208" s="1">
        <v>15</v>
      </c>
      <c r="T208" s="1" t="s">
        <v>59</v>
      </c>
      <c r="U208" s="1"/>
      <c r="V208" s="1"/>
      <c r="W208" s="1"/>
      <c r="X208" s="1"/>
      <c r="Y208" s="1">
        <v>10</v>
      </c>
      <c r="Z208" s="1">
        <v>3</v>
      </c>
      <c r="AA208" s="1">
        <v>0</v>
      </c>
      <c r="AB208" s="1"/>
      <c r="AC208" s="1"/>
      <c r="AD208" s="1"/>
      <c r="AE208" s="1"/>
      <c r="AF208" s="1"/>
      <c r="AG208" s="1"/>
      <c r="AH208" s="1"/>
      <c r="AI208" s="1" t="s">
        <v>64</v>
      </c>
      <c r="AJ208" s="1"/>
      <c r="AK208" s="1" t="s">
        <v>59</v>
      </c>
      <c r="AL208" s="1"/>
      <c r="AM208" s="1" t="s">
        <v>59</v>
      </c>
      <c r="AN208" s="1" t="s">
        <v>1447</v>
      </c>
      <c r="AO208" s="1" t="s">
        <v>64</v>
      </c>
      <c r="AP208" s="1"/>
      <c r="AQ208" s="1"/>
      <c r="AR208" s="1"/>
      <c r="AS208" s="1"/>
      <c r="AT208" s="1"/>
      <c r="AU208" s="1"/>
      <c r="AV208" s="1"/>
      <c r="AW208" s="1"/>
      <c r="AX208" s="1" t="s">
        <v>59</v>
      </c>
      <c r="AY208" s="1" t="s">
        <v>1448</v>
      </c>
    </row>
    <row r="209" spans="1:51" x14ac:dyDescent="0.4">
      <c r="A209" s="3" t="s">
        <v>1449</v>
      </c>
      <c r="B209" s="3" t="s">
        <v>1450</v>
      </c>
      <c r="C209" s="3" t="s">
        <v>486</v>
      </c>
      <c r="D209" s="3">
        <v>48706</v>
      </c>
      <c r="E209" s="3">
        <f>VLOOKUP([1]!Table3[[#This Row],[Zip Code:]],'[1]ZIp-to-PIHP'!$A$1:$C$189,2,FALSE)</f>
        <v>5</v>
      </c>
      <c r="F209" s="3" t="str">
        <f>VLOOKUP([1]!Table3[[#This Row],[Zip Code:]],'[1]ZIp-to-PIHP'!$A$1:$C$189,3,FALSE)</f>
        <v>Mid-State Health Network</v>
      </c>
      <c r="G209" s="3" t="s">
        <v>1072</v>
      </c>
      <c r="H209" s="3" t="s">
        <v>1451</v>
      </c>
      <c r="I209" s="3" t="s">
        <v>56</v>
      </c>
      <c r="J209" s="4" t="s">
        <v>1452</v>
      </c>
      <c r="K209" s="3" t="s">
        <v>1453</v>
      </c>
      <c r="L209" s="3"/>
      <c r="M209" s="3" t="s">
        <v>12</v>
      </c>
      <c r="N209" s="3"/>
      <c r="O209" s="3"/>
      <c r="P209" s="3"/>
      <c r="Q209" s="3" t="s">
        <v>58</v>
      </c>
      <c r="R209" s="3">
        <v>91</v>
      </c>
      <c r="S209" s="3">
        <v>11</v>
      </c>
      <c r="T209" s="3" t="s">
        <v>59</v>
      </c>
      <c r="U209" s="3"/>
      <c r="V209" s="3"/>
      <c r="W209" s="3"/>
      <c r="X209" s="3"/>
      <c r="Y209" s="3">
        <v>12</v>
      </c>
      <c r="Z209" s="3">
        <v>0</v>
      </c>
      <c r="AA209" s="3">
        <v>0</v>
      </c>
      <c r="AB209" s="3">
        <v>59</v>
      </c>
      <c r="AC209" s="3">
        <v>59</v>
      </c>
      <c r="AD209" s="3" t="s">
        <v>245</v>
      </c>
      <c r="AE209" s="3" t="s">
        <v>245</v>
      </c>
      <c r="AF209" s="3">
        <v>59</v>
      </c>
      <c r="AG209" s="3" t="s">
        <v>245</v>
      </c>
      <c r="AH209" s="3" t="s">
        <v>245</v>
      </c>
      <c r="AI209" s="3" t="s">
        <v>64</v>
      </c>
      <c r="AJ209" s="3"/>
      <c r="AK209" s="3" t="s">
        <v>59</v>
      </c>
      <c r="AL209" s="3">
        <v>750</v>
      </c>
      <c r="AM209" s="3" t="s">
        <v>64</v>
      </c>
      <c r="AN209" s="3"/>
      <c r="AO209" s="3" t="s">
        <v>64</v>
      </c>
      <c r="AP209" s="3"/>
      <c r="AQ209" s="3"/>
      <c r="AR209" s="3"/>
      <c r="AS209" s="3"/>
      <c r="AT209" s="3"/>
      <c r="AU209" s="3"/>
      <c r="AV209" s="3"/>
      <c r="AW209" s="3"/>
      <c r="AX209" s="3" t="s">
        <v>64</v>
      </c>
      <c r="AY209" s="3"/>
    </row>
    <row r="210" spans="1:51" x14ac:dyDescent="0.4">
      <c r="A210" s="1" t="s">
        <v>1454</v>
      </c>
      <c r="B210" s="1" t="s">
        <v>1455</v>
      </c>
      <c r="C210" s="1" t="s">
        <v>486</v>
      </c>
      <c r="D210" s="1">
        <v>48706</v>
      </c>
      <c r="E210" s="1">
        <f>VLOOKUP([1]!Table3[[#This Row],[Zip Code:]],'[1]ZIp-to-PIHP'!$A$1:$C$189,2,FALSE)</f>
        <v>5</v>
      </c>
      <c r="F210" s="1" t="str">
        <f>VLOOKUP([1]!Table3[[#This Row],[Zip Code:]],'[1]ZIp-to-PIHP'!$A$1:$C$189,3,FALSE)</f>
        <v>Mid-State Health Network</v>
      </c>
      <c r="G210" s="1" t="s">
        <v>1172</v>
      </c>
      <c r="H210" s="1" t="s">
        <v>1173</v>
      </c>
      <c r="I210" s="1" t="s">
        <v>1174</v>
      </c>
      <c r="J210" s="2">
        <v>8108416668</v>
      </c>
      <c r="K210" s="1" t="s">
        <v>1175</v>
      </c>
      <c r="L210" s="1"/>
      <c r="M210" s="1" t="s">
        <v>12</v>
      </c>
      <c r="N210" s="1"/>
      <c r="O210" s="1"/>
      <c r="P210" s="1"/>
      <c r="Q210" s="1" t="s">
        <v>58</v>
      </c>
      <c r="R210" s="1">
        <v>77</v>
      </c>
      <c r="S210" s="1">
        <v>6</v>
      </c>
      <c r="T210" s="1" t="s">
        <v>59</v>
      </c>
      <c r="U210" s="1"/>
      <c r="V210" s="1"/>
      <c r="W210" s="1"/>
      <c r="X210" s="1"/>
      <c r="Y210" s="1">
        <v>4</v>
      </c>
      <c r="Z210" s="1">
        <v>10</v>
      </c>
      <c r="AA210" s="1">
        <v>1</v>
      </c>
      <c r="AB210" s="1">
        <v>59</v>
      </c>
      <c r="AC210" s="1">
        <v>59</v>
      </c>
      <c r="AD210" s="1">
        <v>74</v>
      </c>
      <c r="AE210" s="1">
        <v>74</v>
      </c>
      <c r="AF210" s="1">
        <v>59</v>
      </c>
      <c r="AG210" s="1">
        <v>49</v>
      </c>
      <c r="AH210" s="1">
        <v>49</v>
      </c>
      <c r="AI210" s="1" t="s">
        <v>64</v>
      </c>
      <c r="AJ210" s="1"/>
      <c r="AK210" s="1" t="s">
        <v>64</v>
      </c>
      <c r="AL210" s="1"/>
      <c r="AM210" s="1" t="s">
        <v>64</v>
      </c>
      <c r="AN210" s="1"/>
      <c r="AO210" s="1" t="s">
        <v>64</v>
      </c>
      <c r="AP210" s="1"/>
      <c r="AQ210" s="1"/>
      <c r="AR210" s="1"/>
      <c r="AS210" s="1"/>
      <c r="AT210" s="1"/>
      <c r="AU210" s="1"/>
      <c r="AV210" s="1"/>
      <c r="AW210" s="1"/>
      <c r="AX210" s="1" t="s">
        <v>64</v>
      </c>
      <c r="AY210" s="1" t="s">
        <v>1176</v>
      </c>
    </row>
    <row r="211" spans="1:51" x14ac:dyDescent="0.4">
      <c r="A211" s="3" t="s">
        <v>1456</v>
      </c>
      <c r="B211" s="3" t="s">
        <v>1457</v>
      </c>
      <c r="C211" s="3" t="s">
        <v>454</v>
      </c>
      <c r="D211" s="3">
        <v>48821</v>
      </c>
      <c r="E211" s="3">
        <f>VLOOKUP([1]!Table3[[#This Row],[Zip Code:]],'[1]ZIp-to-PIHP'!$A$1:$C$189,2,FALSE)</f>
        <v>5</v>
      </c>
      <c r="F211" s="3" t="str">
        <f>VLOOKUP([1]!Table3[[#This Row],[Zip Code:]],'[1]ZIp-to-PIHP'!$A$1:$C$189,3,FALSE)</f>
        <v>Mid-State Health Network</v>
      </c>
      <c r="G211" s="3" t="s">
        <v>1172</v>
      </c>
      <c r="H211" s="3" t="s">
        <v>1173</v>
      </c>
      <c r="I211" s="3" t="s">
        <v>1174</v>
      </c>
      <c r="J211" s="4">
        <v>8108416668</v>
      </c>
      <c r="K211" s="3" t="s">
        <v>1175</v>
      </c>
      <c r="L211" s="3"/>
      <c r="M211" s="3" t="s">
        <v>12</v>
      </c>
      <c r="N211" s="3"/>
      <c r="O211" s="3"/>
      <c r="P211" s="3"/>
      <c r="Q211" s="3" t="s">
        <v>58</v>
      </c>
      <c r="R211" s="3">
        <v>83</v>
      </c>
      <c r="S211" s="3">
        <v>8</v>
      </c>
      <c r="T211" s="3" t="s">
        <v>59</v>
      </c>
      <c r="U211" s="3"/>
      <c r="V211" s="3"/>
      <c r="W211" s="3"/>
      <c r="X211" s="3"/>
      <c r="Y211" s="3">
        <v>4</v>
      </c>
      <c r="Z211" s="3">
        <v>8</v>
      </c>
      <c r="AA211" s="3">
        <v>1</v>
      </c>
      <c r="AB211" s="3">
        <v>59</v>
      </c>
      <c r="AC211" s="3">
        <v>59</v>
      </c>
      <c r="AD211" s="3">
        <v>74</v>
      </c>
      <c r="AE211" s="3">
        <v>74</v>
      </c>
      <c r="AF211" s="3">
        <v>59</v>
      </c>
      <c r="AG211" s="3">
        <v>49</v>
      </c>
      <c r="AH211" s="3">
        <v>49</v>
      </c>
      <c r="AI211" s="3" t="s">
        <v>64</v>
      </c>
      <c r="AJ211" s="3"/>
      <c r="AK211" s="3" t="s">
        <v>64</v>
      </c>
      <c r="AL211" s="3"/>
      <c r="AM211" s="3" t="s">
        <v>64</v>
      </c>
      <c r="AN211" s="3"/>
      <c r="AO211" s="3" t="s">
        <v>64</v>
      </c>
      <c r="AP211" s="3"/>
      <c r="AQ211" s="3"/>
      <c r="AR211" s="3"/>
      <c r="AS211" s="3"/>
      <c r="AT211" s="3"/>
      <c r="AU211" s="3"/>
      <c r="AV211" s="3"/>
      <c r="AW211" s="3"/>
      <c r="AX211" s="3" t="s">
        <v>64</v>
      </c>
      <c r="AY211" s="3" t="s">
        <v>1176</v>
      </c>
    </row>
    <row r="212" spans="1:51" x14ac:dyDescent="0.4">
      <c r="A212" s="1" t="s">
        <v>1458</v>
      </c>
      <c r="B212" s="1" t="s">
        <v>1459</v>
      </c>
      <c r="C212" s="1" t="s">
        <v>1460</v>
      </c>
      <c r="D212" s="1">
        <v>48858</v>
      </c>
      <c r="E212" s="1">
        <f>VLOOKUP([1]!Table3[[#This Row],[Zip Code:]],'[1]ZIp-to-PIHP'!$A$1:$C$189,2,FALSE)</f>
        <v>5</v>
      </c>
      <c r="F212" s="1" t="str">
        <f>VLOOKUP([1]!Table3[[#This Row],[Zip Code:]],'[1]ZIp-to-PIHP'!$A$1:$C$189,3,FALSE)</f>
        <v>Mid-State Health Network</v>
      </c>
      <c r="G212" s="1" t="s">
        <v>1172</v>
      </c>
      <c r="H212" s="1" t="s">
        <v>1173</v>
      </c>
      <c r="I212" s="1" t="s">
        <v>1174</v>
      </c>
      <c r="J212" s="2">
        <v>8108416668</v>
      </c>
      <c r="K212" s="1" t="s">
        <v>1175</v>
      </c>
      <c r="L212" s="1"/>
      <c r="M212" s="1" t="s">
        <v>12</v>
      </c>
      <c r="N212" s="1"/>
      <c r="O212" s="1"/>
      <c r="P212" s="1"/>
      <c r="Q212" s="1" t="s">
        <v>58</v>
      </c>
      <c r="R212" s="1">
        <v>130</v>
      </c>
      <c r="S212" s="1">
        <v>10</v>
      </c>
      <c r="T212" s="1" t="s">
        <v>59</v>
      </c>
      <c r="U212" s="1"/>
      <c r="V212" s="1"/>
      <c r="W212" s="1"/>
      <c r="X212" s="1"/>
      <c r="Y212" s="1">
        <v>6</v>
      </c>
      <c r="Z212" s="1">
        <v>10</v>
      </c>
      <c r="AA212" s="1">
        <v>2</v>
      </c>
      <c r="AB212" s="1">
        <v>59</v>
      </c>
      <c r="AC212" s="1">
        <v>59</v>
      </c>
      <c r="AD212" s="1">
        <v>74</v>
      </c>
      <c r="AE212" s="1">
        <v>74</v>
      </c>
      <c r="AF212" s="1">
        <v>59</v>
      </c>
      <c r="AG212" s="1">
        <v>49</v>
      </c>
      <c r="AH212" s="1">
        <v>49</v>
      </c>
      <c r="AI212" s="1" t="s">
        <v>59</v>
      </c>
      <c r="AJ212" s="1">
        <v>3000</v>
      </c>
      <c r="AK212" s="1" t="s">
        <v>59</v>
      </c>
      <c r="AL212" s="1">
        <v>3000</v>
      </c>
      <c r="AM212" s="1" t="s">
        <v>64</v>
      </c>
      <c r="AN212" s="1"/>
      <c r="AO212" s="1" t="s">
        <v>59</v>
      </c>
      <c r="AP212" s="1" t="s">
        <v>59</v>
      </c>
      <c r="AQ212" s="1"/>
      <c r="AR212" s="1">
        <v>35</v>
      </c>
      <c r="AS212" s="1"/>
      <c r="AT212" s="1"/>
      <c r="AU212" s="1">
        <v>35</v>
      </c>
      <c r="AV212" s="1"/>
      <c r="AW212" s="1"/>
      <c r="AX212" s="1" t="s">
        <v>64</v>
      </c>
      <c r="AY212" s="1" t="s">
        <v>1176</v>
      </c>
    </row>
    <row r="213" spans="1:51" x14ac:dyDescent="0.4">
      <c r="A213" s="3" t="s">
        <v>1461</v>
      </c>
      <c r="B213" s="3" t="s">
        <v>1462</v>
      </c>
      <c r="C213" s="3" t="s">
        <v>470</v>
      </c>
      <c r="D213" s="3">
        <v>48912</v>
      </c>
      <c r="E213" s="3">
        <f>VLOOKUP([1]!Table3[[#This Row],[Zip Code:]],'[1]ZIp-to-PIHP'!$A$1:$C$189,2,FALSE)</f>
        <v>5</v>
      </c>
      <c r="F213" s="3" t="str">
        <f>VLOOKUP([1]!Table3[[#This Row],[Zip Code:]],'[1]ZIp-to-PIHP'!$A$1:$C$189,3,FALSE)</f>
        <v>Mid-State Health Network</v>
      </c>
      <c r="G213" s="3" t="s">
        <v>1463</v>
      </c>
      <c r="H213" s="3" t="s">
        <v>1203</v>
      </c>
      <c r="I213" s="3" t="s">
        <v>270</v>
      </c>
      <c r="J213" s="4">
        <v>5178822000</v>
      </c>
      <c r="K213" s="3" t="s">
        <v>1464</v>
      </c>
      <c r="L213" s="3"/>
      <c r="M213" s="3" t="s">
        <v>12</v>
      </c>
      <c r="N213" s="3"/>
      <c r="O213" s="3"/>
      <c r="P213" s="3"/>
      <c r="Q213" s="3" t="s">
        <v>58</v>
      </c>
      <c r="R213" s="3">
        <v>124</v>
      </c>
      <c r="S213" s="3">
        <v>14</v>
      </c>
      <c r="T213" s="3" t="s">
        <v>59</v>
      </c>
      <c r="U213" s="3"/>
      <c r="V213" s="3"/>
      <c r="W213" s="3"/>
      <c r="X213" s="3"/>
      <c r="Y213" s="3">
        <v>25</v>
      </c>
      <c r="Z213" s="3">
        <v>100</v>
      </c>
      <c r="AA213" s="3">
        <v>24</v>
      </c>
      <c r="AB213" s="3">
        <v>69</v>
      </c>
      <c r="AC213" s="3">
        <v>69</v>
      </c>
      <c r="AD213" s="3">
        <v>69</v>
      </c>
      <c r="AE213" s="3">
        <v>69</v>
      </c>
      <c r="AF213" s="3" t="s">
        <v>1465</v>
      </c>
      <c r="AG213" s="3" t="s">
        <v>323</v>
      </c>
      <c r="AH213" s="3" t="s">
        <v>323</v>
      </c>
      <c r="AI213" s="3" t="s">
        <v>64</v>
      </c>
      <c r="AJ213" s="3"/>
      <c r="AK213" s="3" t="s">
        <v>59</v>
      </c>
      <c r="AL213" s="3" t="s">
        <v>1466</v>
      </c>
      <c r="AM213" s="3" t="s">
        <v>59</v>
      </c>
      <c r="AN213" s="3"/>
      <c r="AO213" s="3" t="s">
        <v>64</v>
      </c>
      <c r="AP213" s="3"/>
      <c r="AQ213" s="3" t="s">
        <v>1467</v>
      </c>
      <c r="AR213" s="3"/>
      <c r="AS213" s="3"/>
      <c r="AT213" s="3"/>
      <c r="AU213" s="3"/>
      <c r="AV213" s="3"/>
      <c r="AW213" s="3"/>
      <c r="AX213" s="3" t="s">
        <v>64</v>
      </c>
      <c r="AY213" s="3" t="s">
        <v>1468</v>
      </c>
    </row>
    <row r="214" spans="1:51" x14ac:dyDescent="0.4">
      <c r="A214" s="1" t="s">
        <v>1469</v>
      </c>
      <c r="B214" s="1" t="s">
        <v>1470</v>
      </c>
      <c r="C214" s="1" t="s">
        <v>1471</v>
      </c>
      <c r="D214" s="1">
        <v>48807</v>
      </c>
      <c r="E214" s="1">
        <f>VLOOKUP([1]!Table3[[#This Row],[Zip Code:]],'[1]ZIp-to-PIHP'!$A$1:$C$189,2,FALSE)</f>
        <v>5</v>
      </c>
      <c r="F214" s="1" t="str">
        <f>VLOOKUP([1]!Table3[[#This Row],[Zip Code:]],'[1]ZIp-to-PIHP'!$A$1:$C$189,3,FALSE)</f>
        <v>Mid-State Health Network</v>
      </c>
      <c r="G214" s="1" t="s">
        <v>1472</v>
      </c>
      <c r="H214" s="1" t="s">
        <v>1473</v>
      </c>
      <c r="I214" s="1" t="s">
        <v>1474</v>
      </c>
      <c r="J214" s="2">
        <v>8105996682</v>
      </c>
      <c r="K214" s="1" t="s">
        <v>1475</v>
      </c>
      <c r="L214" s="1"/>
      <c r="M214" s="1" t="s">
        <v>12</v>
      </c>
      <c r="N214" s="1"/>
      <c r="O214" s="1"/>
      <c r="P214" s="1"/>
      <c r="Q214" s="1" t="s">
        <v>58</v>
      </c>
      <c r="R214" s="1">
        <v>5</v>
      </c>
      <c r="S214" s="1">
        <v>1</v>
      </c>
      <c r="T214" s="1" t="s">
        <v>59</v>
      </c>
      <c r="U214" s="1"/>
      <c r="V214" s="1"/>
      <c r="W214" s="1"/>
      <c r="X214" s="1"/>
      <c r="Y214" s="1">
        <v>0</v>
      </c>
      <c r="Z214" s="1">
        <v>2</v>
      </c>
      <c r="AA214" s="1">
        <v>1</v>
      </c>
      <c r="AB214" s="1">
        <v>65</v>
      </c>
      <c r="AC214" s="1">
        <v>100</v>
      </c>
      <c r="AD214" s="1">
        <v>65</v>
      </c>
      <c r="AE214" s="1">
        <v>65</v>
      </c>
      <c r="AF214" s="1"/>
      <c r="AG214" s="1"/>
      <c r="AH214" s="1"/>
      <c r="AI214" s="1" t="s">
        <v>64</v>
      </c>
      <c r="AJ214" s="1"/>
      <c r="AK214" s="1" t="s">
        <v>59</v>
      </c>
      <c r="AL214" s="1" t="s">
        <v>1476</v>
      </c>
      <c r="AM214" s="1" t="s">
        <v>64</v>
      </c>
      <c r="AN214" s="1"/>
      <c r="AO214" s="1" t="s">
        <v>64</v>
      </c>
      <c r="AP214" s="1"/>
      <c r="AQ214" s="1"/>
      <c r="AR214" s="1"/>
      <c r="AS214" s="1"/>
      <c r="AT214" s="1"/>
      <c r="AU214" s="1"/>
      <c r="AV214" s="1"/>
      <c r="AW214" s="1"/>
      <c r="AX214" s="1" t="s">
        <v>64</v>
      </c>
      <c r="AY214" s="1" t="s">
        <v>1477</v>
      </c>
    </row>
    <row r="215" spans="1:51" x14ac:dyDescent="0.4">
      <c r="A215" s="3" t="s">
        <v>1478</v>
      </c>
      <c r="B215" s="3" t="s">
        <v>1479</v>
      </c>
      <c r="C215" s="3" t="s">
        <v>470</v>
      </c>
      <c r="D215" s="3">
        <v>48933</v>
      </c>
      <c r="E215" s="3">
        <f>VLOOKUP([1]!Table3[[#This Row],[Zip Code:]],'[1]ZIp-to-PIHP'!$A$1:$C$189,2,FALSE)</f>
        <v>5</v>
      </c>
      <c r="F215" s="3" t="str">
        <f>VLOOKUP([1]!Table3[[#This Row],[Zip Code:]],'[1]ZIp-to-PIHP'!$A$1:$C$189,3,FALSE)</f>
        <v>Mid-State Health Network</v>
      </c>
      <c r="G215" s="3" t="s">
        <v>535</v>
      </c>
      <c r="H215" s="3" t="s">
        <v>1480</v>
      </c>
      <c r="I215" s="3" t="s">
        <v>1478</v>
      </c>
      <c r="J215" s="4">
        <v>5172673445</v>
      </c>
      <c r="K215" s="3" t="s">
        <v>1481</v>
      </c>
      <c r="L215" s="3"/>
      <c r="M215" s="3" t="s">
        <v>12</v>
      </c>
      <c r="N215" s="3"/>
      <c r="O215" s="3"/>
      <c r="P215" s="3"/>
      <c r="Q215" s="3" t="s">
        <v>58</v>
      </c>
      <c r="R215" s="3">
        <v>256</v>
      </c>
      <c r="S215" s="3">
        <v>8</v>
      </c>
      <c r="T215" s="3" t="s">
        <v>59</v>
      </c>
      <c r="U215" s="3"/>
      <c r="V215" s="3"/>
      <c r="W215" s="3"/>
      <c r="X215" s="3"/>
      <c r="Y215" s="3">
        <v>12</v>
      </c>
      <c r="Z215" s="3">
        <v>66</v>
      </c>
      <c r="AA215" s="3">
        <v>9</v>
      </c>
      <c r="AB215" s="3" t="s">
        <v>1482</v>
      </c>
      <c r="AC215" s="3" t="s">
        <v>1482</v>
      </c>
      <c r="AD215" s="3" t="s">
        <v>1482</v>
      </c>
      <c r="AE215" s="3"/>
      <c r="AF215" s="3" t="s">
        <v>1482</v>
      </c>
      <c r="AG215" s="3" t="s">
        <v>1482</v>
      </c>
      <c r="AH215" s="3" t="s">
        <v>1482</v>
      </c>
      <c r="AI215" s="3" t="s">
        <v>59</v>
      </c>
      <c r="AJ215" s="3" t="s">
        <v>1483</v>
      </c>
      <c r="AK215" s="3" t="s">
        <v>59</v>
      </c>
      <c r="AL215" s="3" t="s">
        <v>1484</v>
      </c>
      <c r="AM215" s="3" t="s">
        <v>64</v>
      </c>
      <c r="AN215" s="3"/>
      <c r="AO215" s="3" t="s">
        <v>59</v>
      </c>
      <c r="AP215" s="3" t="s">
        <v>64</v>
      </c>
      <c r="AQ215" s="3"/>
      <c r="AR215" s="3"/>
      <c r="AS215" s="3"/>
      <c r="AT215" s="3"/>
      <c r="AU215" s="3"/>
      <c r="AV215" s="3"/>
      <c r="AW215" s="3"/>
      <c r="AX215" s="3" t="s">
        <v>123</v>
      </c>
      <c r="AY215" s="3"/>
    </row>
    <row r="216" spans="1:51" x14ac:dyDescent="0.4">
      <c r="A216" s="1" t="s">
        <v>1485</v>
      </c>
      <c r="B216" s="1" t="s">
        <v>1486</v>
      </c>
      <c r="C216" s="1" t="s">
        <v>1487</v>
      </c>
      <c r="D216" s="1">
        <v>48197</v>
      </c>
      <c r="E216" s="1">
        <f>VLOOKUP([1]!Table3[[#This Row],[Zip Code:]],'[1]ZIp-to-PIHP'!$A$1:$C$189,2,FALSE)</f>
        <v>6</v>
      </c>
      <c r="F216" s="1" t="str">
        <f>VLOOKUP([1]!Table3[[#This Row],[Zip Code:]],'[1]ZIp-to-PIHP'!$A$1:$C$189,3,FALSE)</f>
        <v>CMH Partnership of Southeast Michigan</v>
      </c>
      <c r="G216" s="1" t="s">
        <v>1216</v>
      </c>
      <c r="H216" s="1" t="s">
        <v>1488</v>
      </c>
      <c r="I216" s="1" t="s">
        <v>1489</v>
      </c>
      <c r="J216" s="2">
        <v>7348216161</v>
      </c>
      <c r="K216" s="1" t="s">
        <v>1490</v>
      </c>
      <c r="L216" s="1"/>
      <c r="M216" s="1" t="s">
        <v>12</v>
      </c>
      <c r="N216" s="1"/>
      <c r="O216" s="1"/>
      <c r="P216" s="1"/>
      <c r="Q216" s="1" t="s">
        <v>58</v>
      </c>
      <c r="R216" s="1">
        <v>170</v>
      </c>
      <c r="S216" s="1">
        <v>8</v>
      </c>
      <c r="T216" s="1" t="s">
        <v>59</v>
      </c>
      <c r="U216" s="1" t="s">
        <v>640</v>
      </c>
      <c r="V216" s="1"/>
      <c r="W216" s="1"/>
      <c r="X216" s="1"/>
      <c r="Y216" s="1">
        <v>27</v>
      </c>
      <c r="Z216" s="1">
        <v>4</v>
      </c>
      <c r="AA216" s="1">
        <v>1</v>
      </c>
      <c r="AB216" s="1">
        <v>89</v>
      </c>
      <c r="AC216" s="1">
        <v>89</v>
      </c>
      <c r="AD216" s="1"/>
      <c r="AE216" s="1"/>
      <c r="AF216" s="1">
        <v>89</v>
      </c>
      <c r="AG216" s="1">
        <v>79</v>
      </c>
      <c r="AH216" s="1">
        <v>69</v>
      </c>
      <c r="AI216" s="1" t="s">
        <v>59</v>
      </c>
      <c r="AJ216" s="1">
        <v>8992</v>
      </c>
      <c r="AK216" s="1" t="s">
        <v>59</v>
      </c>
      <c r="AL216" s="1" t="s">
        <v>1491</v>
      </c>
      <c r="AM216" s="1" t="s">
        <v>64</v>
      </c>
      <c r="AN216" s="1"/>
      <c r="AO216" s="1" t="s">
        <v>59</v>
      </c>
      <c r="AP216" s="1" t="s">
        <v>59</v>
      </c>
      <c r="AQ216" s="1" t="s">
        <v>1492</v>
      </c>
      <c r="AR216" s="1">
        <v>45</v>
      </c>
      <c r="AS216" s="1"/>
      <c r="AT216" s="1"/>
      <c r="AU216" s="1">
        <v>40</v>
      </c>
      <c r="AV216" s="1"/>
      <c r="AW216" s="1"/>
      <c r="AX216" s="1" t="s">
        <v>123</v>
      </c>
      <c r="AY216" s="1" t="s">
        <v>1493</v>
      </c>
    </row>
    <row r="217" spans="1:51" x14ac:dyDescent="0.4">
      <c r="A217" s="3" t="s">
        <v>1494</v>
      </c>
      <c r="B217" s="3" t="s">
        <v>1495</v>
      </c>
      <c r="C217" s="3" t="s">
        <v>595</v>
      </c>
      <c r="D217" s="3">
        <v>48108</v>
      </c>
      <c r="E217" s="3">
        <f>VLOOKUP([1]!Table3[[#This Row],[Zip Code:]],'[1]ZIp-to-PIHP'!$A$1:$C$189,2,FALSE)</f>
        <v>6</v>
      </c>
      <c r="F217" s="3" t="str">
        <f>VLOOKUP([1]!Table3[[#This Row],[Zip Code:]],'[1]ZIp-to-PIHP'!$A$1:$C$189,3,FALSE)</f>
        <v>CMH Partnership of Southeast Michigan</v>
      </c>
      <c r="G217" s="3" t="s">
        <v>1496</v>
      </c>
      <c r="H217" s="3" t="s">
        <v>1497</v>
      </c>
      <c r="I217" s="3" t="s">
        <v>241</v>
      </c>
      <c r="J217" s="4" t="s">
        <v>1498</v>
      </c>
      <c r="K217" s="3" t="s">
        <v>1499</v>
      </c>
      <c r="L217" s="3"/>
      <c r="M217" s="3" t="s">
        <v>12</v>
      </c>
      <c r="N217" s="3"/>
      <c r="O217" s="3"/>
      <c r="P217" s="3"/>
      <c r="Q217" s="3"/>
      <c r="R217" s="3">
        <v>30</v>
      </c>
      <c r="S217" s="3">
        <v>8</v>
      </c>
      <c r="T217" s="3" t="s">
        <v>64</v>
      </c>
      <c r="U217" s="3"/>
      <c r="V217" s="3" t="s">
        <v>64</v>
      </c>
      <c r="W217" s="3"/>
      <c r="X217" s="3" t="s">
        <v>64</v>
      </c>
      <c r="Y217" s="3">
        <v>0</v>
      </c>
      <c r="Z217" s="3">
        <v>30</v>
      </c>
      <c r="AA217" s="3">
        <v>0</v>
      </c>
      <c r="AB217" s="3">
        <v>99</v>
      </c>
      <c r="AC217" s="3">
        <v>99</v>
      </c>
      <c r="AD217" s="3">
        <v>129</v>
      </c>
      <c r="AE217" s="3"/>
      <c r="AF217" s="3">
        <v>69</v>
      </c>
      <c r="AG217" s="3"/>
      <c r="AH217" s="3"/>
      <c r="AI217" s="3" t="s">
        <v>64</v>
      </c>
      <c r="AJ217" s="3"/>
      <c r="AK217" s="3" t="s">
        <v>59</v>
      </c>
      <c r="AL217" s="3">
        <v>2500</v>
      </c>
      <c r="AM217" s="3" t="s">
        <v>64</v>
      </c>
      <c r="AN217" s="3"/>
      <c r="AO217" s="3" t="s">
        <v>64</v>
      </c>
      <c r="AP217" s="3"/>
      <c r="AQ217" s="3"/>
      <c r="AR217" s="3"/>
      <c r="AS217" s="3"/>
      <c r="AT217" s="3"/>
      <c r="AU217" s="3"/>
      <c r="AV217" s="3"/>
      <c r="AW217" s="3"/>
      <c r="AX217" s="3" t="s">
        <v>64</v>
      </c>
      <c r="AY217" s="3"/>
    </row>
    <row r="218" spans="1:51" x14ac:dyDescent="0.4">
      <c r="A218" s="1" t="s">
        <v>998</v>
      </c>
      <c r="B218" s="1" t="s">
        <v>1500</v>
      </c>
      <c r="C218" s="1" t="s">
        <v>1501</v>
      </c>
      <c r="D218" s="1">
        <v>48855</v>
      </c>
      <c r="E218" s="1">
        <f>VLOOKUP([1]!Table3[[#This Row],[Zip Code:]],'[1]ZIp-to-PIHP'!$A$1:$C$189,2,FALSE)</f>
        <v>6</v>
      </c>
      <c r="F218" s="1" t="str">
        <f>VLOOKUP([1]!Table3[[#This Row],[Zip Code:]],'[1]ZIp-to-PIHP'!$A$1:$C$189,3,FALSE)</f>
        <v>CMH Partnership of Southeast Michigan</v>
      </c>
      <c r="G218" s="1" t="s">
        <v>1172</v>
      </c>
      <c r="H218" s="1" t="s">
        <v>1173</v>
      </c>
      <c r="I218" s="1" t="s">
        <v>1174</v>
      </c>
      <c r="J218" s="2">
        <v>8108416668</v>
      </c>
      <c r="K218" s="1" t="s">
        <v>1175</v>
      </c>
      <c r="L218" s="1"/>
      <c r="M218" s="1" t="s">
        <v>12</v>
      </c>
      <c r="N218" s="1"/>
      <c r="O218" s="1"/>
      <c r="P218" s="1"/>
      <c r="Q218" s="1" t="s">
        <v>58</v>
      </c>
      <c r="R218" s="1">
        <v>75</v>
      </c>
      <c r="S218" s="1">
        <v>5</v>
      </c>
      <c r="T218" s="1" t="s">
        <v>59</v>
      </c>
      <c r="U218" s="1"/>
      <c r="V218" s="1"/>
      <c r="W218" s="1"/>
      <c r="X218" s="1"/>
      <c r="Y218" s="1">
        <v>3</v>
      </c>
      <c r="Z218" s="1">
        <v>8</v>
      </c>
      <c r="AA218" s="1">
        <v>1</v>
      </c>
      <c r="AB218" s="1">
        <v>59</v>
      </c>
      <c r="AC218" s="1">
        <v>59</v>
      </c>
      <c r="AD218" s="1">
        <v>74</v>
      </c>
      <c r="AE218" s="1">
        <v>74</v>
      </c>
      <c r="AF218" s="1">
        <v>59</v>
      </c>
      <c r="AG218" s="1">
        <v>49</v>
      </c>
      <c r="AH218" s="1">
        <v>49</v>
      </c>
      <c r="AI218" s="1" t="s">
        <v>64</v>
      </c>
      <c r="AJ218" s="1"/>
      <c r="AK218" s="1" t="s">
        <v>64</v>
      </c>
      <c r="AL218" s="1"/>
      <c r="AM218" s="1" t="s">
        <v>64</v>
      </c>
      <c r="AN218" s="1"/>
      <c r="AO218" s="1" t="s">
        <v>64</v>
      </c>
      <c r="AP218" s="1"/>
      <c r="AQ218" s="1"/>
      <c r="AR218" s="1"/>
      <c r="AS218" s="1"/>
      <c r="AT218" s="1"/>
      <c r="AU218" s="1"/>
      <c r="AV218" s="1"/>
      <c r="AW218" s="1"/>
      <c r="AX218" s="1" t="s">
        <v>64</v>
      </c>
      <c r="AY218" s="1" t="s">
        <v>1176</v>
      </c>
    </row>
    <row r="219" spans="1:51" x14ac:dyDescent="0.4">
      <c r="A219" s="3" t="s">
        <v>1502</v>
      </c>
      <c r="B219" s="3" t="s">
        <v>1503</v>
      </c>
      <c r="C219" s="3" t="s">
        <v>586</v>
      </c>
      <c r="D219" s="3">
        <v>49221</v>
      </c>
      <c r="E219" s="3">
        <f>VLOOKUP([1]!Table3[[#This Row],[Zip Code:]],'[1]ZIp-to-PIHP'!$A$1:$C$189,2,FALSE)</f>
        <v>6</v>
      </c>
      <c r="F219" s="3" t="str">
        <f>VLOOKUP([1]!Table3[[#This Row],[Zip Code:]],'[1]ZIp-to-PIHP'!$A$1:$C$189,3,FALSE)</f>
        <v>CMH Partnership of Southeast Michigan</v>
      </c>
      <c r="G219" s="3" t="s">
        <v>1504</v>
      </c>
      <c r="H219" s="3" t="s">
        <v>1505</v>
      </c>
      <c r="I219" s="3" t="s">
        <v>1506</v>
      </c>
      <c r="J219" s="4">
        <v>5172637000</v>
      </c>
      <c r="K219" s="3" t="s">
        <v>1507</v>
      </c>
      <c r="L219" s="3"/>
      <c r="M219" s="3" t="s">
        <v>12</v>
      </c>
      <c r="N219" s="3"/>
      <c r="O219" s="3"/>
      <c r="P219" s="3"/>
      <c r="Q219" s="3" t="s">
        <v>58</v>
      </c>
      <c r="R219" s="3">
        <v>70</v>
      </c>
      <c r="S219" s="3">
        <v>5</v>
      </c>
      <c r="T219" s="3" t="s">
        <v>59</v>
      </c>
      <c r="U219" s="3"/>
      <c r="V219" s="3"/>
      <c r="W219" s="3"/>
      <c r="X219" s="3"/>
      <c r="Y219" s="3">
        <v>7</v>
      </c>
      <c r="Z219" s="3">
        <v>0</v>
      </c>
      <c r="AA219" s="3">
        <v>1</v>
      </c>
      <c r="AB219" s="3">
        <v>75</v>
      </c>
      <c r="AC219" s="3">
        <v>75</v>
      </c>
      <c r="AD219" s="3">
        <v>0</v>
      </c>
      <c r="AE219" s="3">
        <v>0</v>
      </c>
      <c r="AF219" s="3"/>
      <c r="AG219" s="3"/>
      <c r="AH219" s="3"/>
      <c r="AI219" s="3" t="s">
        <v>64</v>
      </c>
      <c r="AJ219" s="3"/>
      <c r="AK219" s="3" t="s">
        <v>59</v>
      </c>
      <c r="AL219" s="3"/>
      <c r="AM219" s="3" t="s">
        <v>64</v>
      </c>
      <c r="AN219" s="3"/>
      <c r="AO219" s="3" t="s">
        <v>64</v>
      </c>
      <c r="AP219" s="3"/>
      <c r="AQ219" s="3"/>
      <c r="AR219" s="3"/>
      <c r="AS219" s="3"/>
      <c r="AT219" s="3"/>
      <c r="AU219" s="3"/>
      <c r="AV219" s="3"/>
      <c r="AW219" s="3"/>
      <c r="AX219" s="3" t="s">
        <v>64</v>
      </c>
      <c r="AY219" s="3"/>
    </row>
    <row r="220" spans="1:51" x14ac:dyDescent="0.4">
      <c r="A220" s="1" t="s">
        <v>1508</v>
      </c>
      <c r="B220" s="1" t="s">
        <v>1509</v>
      </c>
      <c r="C220" s="1" t="s">
        <v>1510</v>
      </c>
      <c r="D220" s="1">
        <v>48105</v>
      </c>
      <c r="E220" s="1">
        <f>VLOOKUP([1]!Table3[[#This Row],[Zip Code:]],'[1]ZIp-to-PIHP'!$A$1:$C$189,2,FALSE)</f>
        <v>6</v>
      </c>
      <c r="F220" s="1" t="str">
        <f>VLOOKUP([1]!Table3[[#This Row],[Zip Code:]],'[1]ZIp-to-PIHP'!$A$1:$C$189,3,FALSE)</f>
        <v>CMH Partnership of Southeast Michigan</v>
      </c>
      <c r="G220" s="1" t="s">
        <v>1511</v>
      </c>
      <c r="H220" s="1" t="s">
        <v>1512</v>
      </c>
      <c r="I220" s="1" t="s">
        <v>241</v>
      </c>
      <c r="J220" s="2">
        <v>7347699800</v>
      </c>
      <c r="K220" s="1" t="s">
        <v>1513</v>
      </c>
      <c r="L220" s="1"/>
      <c r="M220" s="1" t="s">
        <v>12</v>
      </c>
      <c r="N220" s="1"/>
      <c r="O220" s="1"/>
      <c r="P220" s="1"/>
      <c r="Q220" s="1" t="s">
        <v>58</v>
      </c>
      <c r="R220" s="1">
        <v>227</v>
      </c>
      <c r="S220" s="1">
        <v>27</v>
      </c>
      <c r="T220" s="1" t="s">
        <v>59</v>
      </c>
      <c r="U220" s="1"/>
      <c r="V220" s="1"/>
      <c r="W220" s="1"/>
      <c r="X220" s="1"/>
      <c r="Y220" s="1">
        <v>10</v>
      </c>
      <c r="Z220" s="1">
        <v>0</v>
      </c>
      <c r="AA220" s="1">
        <v>1</v>
      </c>
      <c r="AB220" s="1">
        <v>89</v>
      </c>
      <c r="AC220" s="1">
        <v>89</v>
      </c>
      <c r="AD220" s="1" t="s">
        <v>323</v>
      </c>
      <c r="AE220" s="1">
        <v>89</v>
      </c>
      <c r="AF220" s="1">
        <v>89</v>
      </c>
      <c r="AG220" s="1" t="s">
        <v>323</v>
      </c>
      <c r="AH220" s="1" t="s">
        <v>323</v>
      </c>
      <c r="AI220" s="1" t="s">
        <v>59</v>
      </c>
      <c r="AJ220" s="1" t="s">
        <v>1514</v>
      </c>
      <c r="AK220" s="1" t="s">
        <v>59</v>
      </c>
      <c r="AL220" s="1" t="s">
        <v>1514</v>
      </c>
      <c r="AM220" s="1" t="s">
        <v>64</v>
      </c>
      <c r="AN220" s="1"/>
      <c r="AO220" s="1" t="s">
        <v>59</v>
      </c>
      <c r="AP220" s="1" t="s">
        <v>59</v>
      </c>
      <c r="AQ220" s="1" t="s">
        <v>1515</v>
      </c>
      <c r="AR220" s="1" t="s">
        <v>323</v>
      </c>
      <c r="AS220" s="1" t="s">
        <v>323</v>
      </c>
      <c r="AT220" s="1" t="s">
        <v>323</v>
      </c>
      <c r="AU220" s="1" t="s">
        <v>323</v>
      </c>
      <c r="AV220" s="1" t="s">
        <v>323</v>
      </c>
      <c r="AW220" s="1" t="s">
        <v>323</v>
      </c>
      <c r="AX220" s="1" t="s">
        <v>64</v>
      </c>
      <c r="AY220" s="1" t="s">
        <v>1516</v>
      </c>
    </row>
    <row r="221" spans="1:51" x14ac:dyDescent="0.4">
      <c r="A221" s="3" t="s">
        <v>1517</v>
      </c>
      <c r="B221" s="3" t="s">
        <v>1518</v>
      </c>
      <c r="C221" s="3" t="s">
        <v>595</v>
      </c>
      <c r="D221" s="3">
        <v>48108</v>
      </c>
      <c r="E221" s="3">
        <f>VLOOKUP([1]!Table3[[#This Row],[Zip Code:]],'[1]ZIp-to-PIHP'!$A$1:$C$189,2,FALSE)</f>
        <v>6</v>
      </c>
      <c r="F221" s="3" t="str">
        <f>VLOOKUP([1]!Table3[[#This Row],[Zip Code:]],'[1]ZIp-to-PIHP'!$A$1:$C$189,3,FALSE)</f>
        <v>CMH Partnership of Southeast Michigan</v>
      </c>
      <c r="G221" s="3" t="s">
        <v>596</v>
      </c>
      <c r="H221" s="3" t="s">
        <v>1519</v>
      </c>
      <c r="I221" s="3" t="s">
        <v>1520</v>
      </c>
      <c r="J221" s="4" t="s">
        <v>1521</v>
      </c>
      <c r="K221" s="3" t="s">
        <v>1522</v>
      </c>
      <c r="L221" s="3"/>
      <c r="M221" s="3" t="s">
        <v>12</v>
      </c>
      <c r="N221" s="3"/>
      <c r="O221" s="3"/>
      <c r="P221" s="3"/>
      <c r="Q221" s="3" t="s">
        <v>58</v>
      </c>
      <c r="R221" s="3">
        <v>107</v>
      </c>
      <c r="S221" s="3">
        <v>12</v>
      </c>
      <c r="T221" s="3" t="s">
        <v>64</v>
      </c>
      <c r="U221" s="3"/>
      <c r="V221" s="3" t="s">
        <v>64</v>
      </c>
      <c r="W221" s="3"/>
      <c r="X221" s="3" t="s">
        <v>59</v>
      </c>
      <c r="Y221" s="3">
        <v>25</v>
      </c>
      <c r="Z221" s="3">
        <v>20</v>
      </c>
      <c r="AA221" s="3">
        <v>2</v>
      </c>
      <c r="AB221" s="3">
        <v>79</v>
      </c>
      <c r="AC221" s="3">
        <v>79</v>
      </c>
      <c r="AD221" s="3">
        <v>89</v>
      </c>
      <c r="AE221" s="3">
        <v>99</v>
      </c>
      <c r="AF221" s="3"/>
      <c r="AG221" s="3">
        <v>59</v>
      </c>
      <c r="AH221" s="3">
        <v>59</v>
      </c>
      <c r="AI221" s="3" t="s">
        <v>64</v>
      </c>
      <c r="AJ221" s="3"/>
      <c r="AK221" s="3" t="s">
        <v>59</v>
      </c>
      <c r="AL221" s="3" t="s">
        <v>1523</v>
      </c>
      <c r="AM221" s="3" t="s">
        <v>59</v>
      </c>
      <c r="AN221" s="3"/>
      <c r="AO221" s="3" t="s">
        <v>59</v>
      </c>
      <c r="AP221" s="3" t="s">
        <v>59</v>
      </c>
      <c r="AQ221" s="3"/>
      <c r="AR221" s="3" t="s">
        <v>531</v>
      </c>
      <c r="AS221" s="3"/>
      <c r="AT221" s="3"/>
      <c r="AU221" s="3" t="s">
        <v>531</v>
      </c>
      <c r="AV221" s="3"/>
      <c r="AW221" s="3"/>
      <c r="AX221" s="3" t="s">
        <v>59</v>
      </c>
      <c r="AY221" s="3" t="s">
        <v>1524</v>
      </c>
    </row>
    <row r="222" spans="1:51" x14ac:dyDescent="0.4">
      <c r="A222" s="1" t="s">
        <v>1525</v>
      </c>
      <c r="B222" s="1" t="s">
        <v>1526</v>
      </c>
      <c r="C222" s="1" t="s">
        <v>595</v>
      </c>
      <c r="D222" s="1">
        <v>48108</v>
      </c>
      <c r="E222" s="1">
        <f>VLOOKUP([1]!Table3[[#This Row],[Zip Code:]],'[1]ZIp-to-PIHP'!$A$1:$C$189,2,FALSE)</f>
        <v>6</v>
      </c>
      <c r="F222" s="1" t="str">
        <f>VLOOKUP([1]!Table3[[#This Row],[Zip Code:]],'[1]ZIp-to-PIHP'!$A$1:$C$189,3,FALSE)</f>
        <v>CMH Partnership of Southeast Michigan</v>
      </c>
      <c r="G222" s="1" t="s">
        <v>1172</v>
      </c>
      <c r="H222" s="1" t="s">
        <v>1173</v>
      </c>
      <c r="I222" s="1" t="s">
        <v>1527</v>
      </c>
      <c r="J222" s="2">
        <v>8108416668</v>
      </c>
      <c r="K222" s="1" t="s">
        <v>1175</v>
      </c>
      <c r="L222" s="1"/>
      <c r="M222" s="1" t="s">
        <v>12</v>
      </c>
      <c r="N222" s="1"/>
      <c r="O222" s="1"/>
      <c r="P222" s="1"/>
      <c r="Q222" s="1" t="s">
        <v>58</v>
      </c>
      <c r="R222" s="1">
        <v>107</v>
      </c>
      <c r="S222" s="1">
        <v>8</v>
      </c>
      <c r="T222" s="1" t="s">
        <v>59</v>
      </c>
      <c r="U222" s="1"/>
      <c r="V222" s="1"/>
      <c r="W222" s="1"/>
      <c r="X222" s="1"/>
      <c r="Y222" s="1">
        <v>5</v>
      </c>
      <c r="Z222" s="1">
        <v>10</v>
      </c>
      <c r="AA222" s="1">
        <v>1</v>
      </c>
      <c r="AB222" s="1">
        <v>59</v>
      </c>
      <c r="AC222" s="1">
        <v>59</v>
      </c>
      <c r="AD222" s="1">
        <v>74</v>
      </c>
      <c r="AE222" s="1">
        <v>74</v>
      </c>
      <c r="AF222" s="1">
        <v>59</v>
      </c>
      <c r="AG222" s="1">
        <v>49</v>
      </c>
      <c r="AH222" s="1">
        <v>49</v>
      </c>
      <c r="AI222" s="1" t="s">
        <v>59</v>
      </c>
      <c r="AJ222" s="1" t="s">
        <v>1408</v>
      </c>
      <c r="AK222" s="1" t="s">
        <v>59</v>
      </c>
      <c r="AL222" s="1">
        <v>1400</v>
      </c>
      <c r="AM222" s="1" t="s">
        <v>64</v>
      </c>
      <c r="AN222" s="1"/>
      <c r="AO222" s="1" t="s">
        <v>59</v>
      </c>
      <c r="AP222" s="1" t="s">
        <v>59</v>
      </c>
      <c r="AQ222" s="1"/>
      <c r="AR222" s="1">
        <v>35</v>
      </c>
      <c r="AS222" s="1"/>
      <c r="AT222" s="1"/>
      <c r="AU222" s="1">
        <v>35</v>
      </c>
      <c r="AV222" s="1"/>
      <c r="AW222" s="1"/>
      <c r="AX222" s="1" t="s">
        <v>64</v>
      </c>
      <c r="AY222" s="1" t="s">
        <v>1176</v>
      </c>
    </row>
    <row r="223" spans="1:51" x14ac:dyDescent="0.4">
      <c r="A223" s="3" t="s">
        <v>1528</v>
      </c>
      <c r="B223" s="3" t="s">
        <v>1529</v>
      </c>
      <c r="C223" s="3" t="s">
        <v>1501</v>
      </c>
      <c r="D223" s="3">
        <v>48855</v>
      </c>
      <c r="E223" s="3">
        <f>VLOOKUP([1]!Table3[[#This Row],[Zip Code:]],'[1]ZIp-to-PIHP'!$A$1:$C$189,2,FALSE)</f>
        <v>6</v>
      </c>
      <c r="F223" s="3" t="str">
        <f>VLOOKUP([1]!Table3[[#This Row],[Zip Code:]],'[1]ZIp-to-PIHP'!$A$1:$C$189,3,FALSE)</f>
        <v>CMH Partnership of Southeast Michigan</v>
      </c>
      <c r="G223" s="3" t="s">
        <v>1172</v>
      </c>
      <c r="H223" s="3" t="s">
        <v>1173</v>
      </c>
      <c r="I223" s="3" t="s">
        <v>1174</v>
      </c>
      <c r="J223" s="4" t="s">
        <v>1372</v>
      </c>
      <c r="K223" s="3" t="s">
        <v>1175</v>
      </c>
      <c r="L223" s="3"/>
      <c r="M223" s="3" t="s">
        <v>12</v>
      </c>
      <c r="N223" s="3"/>
      <c r="O223" s="3"/>
      <c r="P223" s="3"/>
      <c r="Q223" s="3" t="s">
        <v>58</v>
      </c>
      <c r="R223" s="3">
        <v>77</v>
      </c>
      <c r="S223" s="3">
        <v>6</v>
      </c>
      <c r="T223" s="3" t="s">
        <v>59</v>
      </c>
      <c r="U223" s="3"/>
      <c r="V223" s="3"/>
      <c r="W223" s="3"/>
      <c r="X223" s="3"/>
      <c r="Y223" s="3">
        <v>4</v>
      </c>
      <c r="Z223" s="3">
        <v>10</v>
      </c>
      <c r="AA223" s="3">
        <v>1</v>
      </c>
      <c r="AB223" s="3">
        <v>59</v>
      </c>
      <c r="AC223" s="3">
        <v>59</v>
      </c>
      <c r="AD223" s="3">
        <v>74</v>
      </c>
      <c r="AE223" s="3">
        <v>74</v>
      </c>
      <c r="AF223" s="3">
        <v>59</v>
      </c>
      <c r="AG223" s="3">
        <v>49</v>
      </c>
      <c r="AH223" s="3">
        <v>49</v>
      </c>
      <c r="AI223" s="3" t="s">
        <v>64</v>
      </c>
      <c r="AJ223" s="3"/>
      <c r="AK223" s="3" t="s">
        <v>64</v>
      </c>
      <c r="AL223" s="3"/>
      <c r="AM223" s="3" t="s">
        <v>64</v>
      </c>
      <c r="AN223" s="3"/>
      <c r="AO223" s="3" t="s">
        <v>64</v>
      </c>
      <c r="AP223" s="3"/>
      <c r="AQ223" s="3"/>
      <c r="AR223" s="3"/>
      <c r="AS223" s="3"/>
      <c r="AT223" s="3"/>
      <c r="AU223" s="3"/>
      <c r="AV223" s="3"/>
      <c r="AW223" s="3"/>
      <c r="AX223" s="3" t="s">
        <v>75</v>
      </c>
      <c r="AY223" s="3" t="s">
        <v>1176</v>
      </c>
    </row>
    <row r="224" spans="1:51" x14ac:dyDescent="0.4">
      <c r="A224" s="1" t="s">
        <v>1530</v>
      </c>
      <c r="B224" s="1" t="s">
        <v>1531</v>
      </c>
      <c r="C224" s="1" t="s">
        <v>595</v>
      </c>
      <c r="D224" s="1">
        <v>48108</v>
      </c>
      <c r="E224" s="1">
        <f>VLOOKUP([1]!Table3[[#This Row],[Zip Code:]],'[1]ZIp-to-PIHP'!$A$1:$C$189,2,FALSE)</f>
        <v>6</v>
      </c>
      <c r="F224" s="1" t="str">
        <f>VLOOKUP([1]!Table3[[#This Row],[Zip Code:]],'[1]ZIp-to-PIHP'!$A$1:$C$189,3,FALSE)</f>
        <v>CMH Partnership of Southeast Michigan</v>
      </c>
      <c r="G224" s="1" t="s">
        <v>596</v>
      </c>
      <c r="H224" s="1" t="s">
        <v>1519</v>
      </c>
      <c r="I224" s="1" t="s">
        <v>1520</v>
      </c>
      <c r="J224" s="2" t="s">
        <v>1532</v>
      </c>
      <c r="K224" s="1" t="s">
        <v>1522</v>
      </c>
      <c r="L224" s="1"/>
      <c r="M224" s="1" t="s">
        <v>12</v>
      </c>
      <c r="N224" s="1"/>
      <c r="O224" s="1"/>
      <c r="P224" s="1"/>
      <c r="Q224" s="1" t="s">
        <v>58</v>
      </c>
      <c r="R224" s="1">
        <v>200</v>
      </c>
      <c r="S224" s="1">
        <v>13</v>
      </c>
      <c r="T224" s="1" t="s">
        <v>64</v>
      </c>
      <c r="U224" s="1"/>
      <c r="V224" s="1" t="s">
        <v>64</v>
      </c>
      <c r="W224" s="1"/>
      <c r="X224" s="1" t="s">
        <v>59</v>
      </c>
      <c r="Y224" s="1">
        <v>75</v>
      </c>
      <c r="Z224" s="1">
        <v>0</v>
      </c>
      <c r="AA224" s="1">
        <v>3</v>
      </c>
      <c r="AB224" s="1">
        <v>79</v>
      </c>
      <c r="AC224" s="1">
        <v>79</v>
      </c>
      <c r="AD224" s="1"/>
      <c r="AE224" s="1">
        <v>109</v>
      </c>
      <c r="AF224" s="1">
        <v>59</v>
      </c>
      <c r="AG224" s="1">
        <v>59</v>
      </c>
      <c r="AH224" s="1">
        <v>59</v>
      </c>
      <c r="AI224" s="1" t="s">
        <v>59</v>
      </c>
      <c r="AJ224" s="1">
        <v>5000</v>
      </c>
      <c r="AK224" s="1" t="s">
        <v>59</v>
      </c>
      <c r="AL224" s="1" t="s">
        <v>1533</v>
      </c>
      <c r="AM224" s="1" t="s">
        <v>59</v>
      </c>
      <c r="AN224" s="1"/>
      <c r="AO224" s="1" t="s">
        <v>59</v>
      </c>
      <c r="AP224" s="1" t="s">
        <v>59</v>
      </c>
      <c r="AQ224" s="1"/>
      <c r="AR224" s="1" t="s">
        <v>807</v>
      </c>
      <c r="AS224" s="1" t="s">
        <v>1534</v>
      </c>
      <c r="AT224" s="1" t="s">
        <v>1535</v>
      </c>
      <c r="AU224" s="1" t="s">
        <v>807</v>
      </c>
      <c r="AV224" s="1" t="s">
        <v>1534</v>
      </c>
      <c r="AW224" s="1" t="s">
        <v>1536</v>
      </c>
      <c r="AX224" s="1" t="s">
        <v>59</v>
      </c>
      <c r="AY224" s="1" t="s">
        <v>1537</v>
      </c>
    </row>
    <row r="225" spans="1:51" x14ac:dyDescent="0.4">
      <c r="A225" s="3" t="s">
        <v>1538</v>
      </c>
      <c r="B225" s="3" t="s">
        <v>1539</v>
      </c>
      <c r="C225" s="3" t="s">
        <v>595</v>
      </c>
      <c r="D225" s="3">
        <v>48105</v>
      </c>
      <c r="E225" s="3">
        <f>VLOOKUP([1]!Table3[[#This Row],[Zip Code:]],'[1]ZIp-to-PIHP'!$A$1:$C$189,2,FALSE)</f>
        <v>6</v>
      </c>
      <c r="F225" s="3" t="str">
        <f>VLOOKUP([1]!Table3[[#This Row],[Zip Code:]],'[1]ZIp-to-PIHP'!$A$1:$C$189,3,FALSE)</f>
        <v>CMH Partnership of Southeast Michigan</v>
      </c>
      <c r="G225" s="3" t="s">
        <v>1540</v>
      </c>
      <c r="H225" s="3" t="s">
        <v>1541</v>
      </c>
      <c r="I225" s="3" t="s">
        <v>193</v>
      </c>
      <c r="J225" s="4" t="s">
        <v>1542</v>
      </c>
      <c r="K225" s="3" t="s">
        <v>1543</v>
      </c>
      <c r="L225" s="3"/>
      <c r="M225" s="3" t="s">
        <v>12</v>
      </c>
      <c r="N225" s="3"/>
      <c r="O225" s="3"/>
      <c r="P225" s="3"/>
      <c r="Q225" s="3" t="s">
        <v>58</v>
      </c>
      <c r="R225" s="3">
        <v>83</v>
      </c>
      <c r="S225" s="3">
        <v>5</v>
      </c>
      <c r="T225" s="3" t="s">
        <v>59</v>
      </c>
      <c r="U225" s="3"/>
      <c r="V225" s="3"/>
      <c r="W225" s="3"/>
      <c r="X225" s="3"/>
      <c r="Y225" s="3">
        <v>18</v>
      </c>
      <c r="Z225" s="3">
        <v>24</v>
      </c>
      <c r="AA225" s="3">
        <v>0</v>
      </c>
      <c r="AB225" s="3">
        <v>60</v>
      </c>
      <c r="AC225" s="3">
        <v>60</v>
      </c>
      <c r="AD225" s="3">
        <v>65</v>
      </c>
      <c r="AE225" s="3"/>
      <c r="AF225" s="3" t="s">
        <v>1544</v>
      </c>
      <c r="AG225" s="3" t="s">
        <v>1545</v>
      </c>
      <c r="AH225" s="3" t="s">
        <v>1545</v>
      </c>
      <c r="AI225" s="3" t="s">
        <v>64</v>
      </c>
      <c r="AJ225" s="3"/>
      <c r="AK225" s="3" t="s">
        <v>64</v>
      </c>
      <c r="AL225" s="3"/>
      <c r="AM225" s="3" t="s">
        <v>59</v>
      </c>
      <c r="AN225" s="3"/>
      <c r="AO225" s="3" t="s">
        <v>64</v>
      </c>
      <c r="AP225" s="3"/>
      <c r="AQ225" s="3"/>
      <c r="AR225" s="3"/>
      <c r="AS225" s="3"/>
      <c r="AT225" s="3"/>
      <c r="AU225" s="3"/>
      <c r="AV225" s="3"/>
      <c r="AW225" s="3"/>
      <c r="AX225" s="3" t="s">
        <v>64</v>
      </c>
      <c r="AY225" s="3"/>
    </row>
    <row r="226" spans="1:51" x14ac:dyDescent="0.4">
      <c r="A226" s="1" t="s">
        <v>1546</v>
      </c>
      <c r="B226" s="1" t="s">
        <v>1547</v>
      </c>
      <c r="C226" s="1" t="s">
        <v>771</v>
      </c>
      <c r="D226" s="1">
        <v>48226</v>
      </c>
      <c r="E226" s="1">
        <f>VLOOKUP([1]!Table3[[#This Row],[Zip Code:]],'[1]ZIp-to-PIHP'!$A$1:$C$189,2,FALSE)</f>
        <v>7</v>
      </c>
      <c r="F226" s="1" t="str">
        <f>VLOOKUP([1]!Table3[[#This Row],[Zip Code:]],'[1]ZIp-to-PIHP'!$A$1:$C$189,3,FALSE)</f>
        <v>Detroit Wayne Integrated Health Network</v>
      </c>
      <c r="G226" s="1" t="s">
        <v>1282</v>
      </c>
      <c r="H226" s="1" t="s">
        <v>1548</v>
      </c>
      <c r="I226" s="1" t="s">
        <v>1489</v>
      </c>
      <c r="J226" s="2">
        <v>2485085704</v>
      </c>
      <c r="K226" s="1" t="s">
        <v>1549</v>
      </c>
      <c r="L226" s="1"/>
      <c r="M226" s="1" t="s">
        <v>12</v>
      </c>
      <c r="N226" s="1"/>
      <c r="O226" s="1"/>
      <c r="P226" s="1"/>
      <c r="Q226" s="1" t="s">
        <v>58</v>
      </c>
      <c r="R226" s="1">
        <v>1000</v>
      </c>
      <c r="S226" s="1">
        <v>69</v>
      </c>
      <c r="T226" s="1" t="s">
        <v>64</v>
      </c>
      <c r="U226" s="1"/>
      <c r="V226" s="1" t="s">
        <v>59</v>
      </c>
      <c r="W226" s="1"/>
      <c r="X226" s="1"/>
      <c r="Y226" s="1">
        <v>100</v>
      </c>
      <c r="Z226" s="1">
        <v>16</v>
      </c>
      <c r="AA226" s="1">
        <v>56</v>
      </c>
      <c r="AB226" s="1">
        <v>122</v>
      </c>
      <c r="AC226" s="1">
        <v>122</v>
      </c>
      <c r="AD226" s="1">
        <v>222</v>
      </c>
      <c r="AE226" s="1">
        <v>322</v>
      </c>
      <c r="AF226" s="1"/>
      <c r="AG226" s="1"/>
      <c r="AH226" s="1"/>
      <c r="AI226" s="1" t="s">
        <v>59</v>
      </c>
      <c r="AJ226" s="1" t="s">
        <v>1550</v>
      </c>
      <c r="AK226" s="1" t="s">
        <v>59</v>
      </c>
      <c r="AL226" s="1"/>
      <c r="AM226" s="1" t="s">
        <v>64</v>
      </c>
      <c r="AN226" s="1"/>
      <c r="AO226" s="1" t="s">
        <v>59</v>
      </c>
      <c r="AP226" s="1" t="s">
        <v>59</v>
      </c>
      <c r="AQ226" s="1"/>
      <c r="AR226" s="1"/>
      <c r="AS226" s="1"/>
      <c r="AT226" s="1"/>
      <c r="AU226" s="1"/>
      <c r="AV226" s="1"/>
      <c r="AW226" s="1"/>
      <c r="AX226" s="1" t="s">
        <v>123</v>
      </c>
      <c r="AY226" s="1"/>
    </row>
    <row r="227" spans="1:51" x14ac:dyDescent="0.4">
      <c r="A227" s="3" t="s">
        <v>1551</v>
      </c>
      <c r="B227" s="3" t="s">
        <v>1552</v>
      </c>
      <c r="C227" s="3" t="s">
        <v>1553</v>
      </c>
      <c r="D227" s="3">
        <v>48228</v>
      </c>
      <c r="E227" s="3">
        <f>VLOOKUP([1]!Table3[[#This Row],[Zip Code:]],'[1]ZIp-to-PIHP'!$A$1:$C$189,2,FALSE)</f>
        <v>7</v>
      </c>
      <c r="F227" s="3" t="str">
        <f>VLOOKUP([1]!Table3[[#This Row],[Zip Code:]],'[1]ZIp-to-PIHP'!$A$1:$C$189,3,FALSE)</f>
        <v>Detroit Wayne Integrated Health Network</v>
      </c>
      <c r="G227" s="3" t="s">
        <v>1554</v>
      </c>
      <c r="H227" s="3" t="s">
        <v>1555</v>
      </c>
      <c r="I227" s="3" t="s">
        <v>1551</v>
      </c>
      <c r="J227" s="4">
        <v>3139823983</v>
      </c>
      <c r="K227" s="3" t="s">
        <v>1556</v>
      </c>
      <c r="L227" s="3"/>
      <c r="M227" s="3" t="s">
        <v>12</v>
      </c>
      <c r="N227" s="3"/>
      <c r="O227" s="3"/>
      <c r="P227" s="3"/>
      <c r="Q227" s="3" t="s">
        <v>58</v>
      </c>
      <c r="R227" s="3">
        <v>345</v>
      </c>
      <c r="S227" s="3">
        <v>14</v>
      </c>
      <c r="T227" s="3" t="s">
        <v>59</v>
      </c>
      <c r="U227" s="3" t="s">
        <v>1557</v>
      </c>
      <c r="V227" s="3"/>
      <c r="W227" s="3"/>
      <c r="X227" s="3"/>
      <c r="Y227" s="3">
        <v>72</v>
      </c>
      <c r="Z227" s="3">
        <v>0</v>
      </c>
      <c r="AA227" s="3">
        <v>0</v>
      </c>
      <c r="AB227" s="3">
        <v>109</v>
      </c>
      <c r="AC227" s="3">
        <v>109</v>
      </c>
      <c r="AD227" s="3">
        <v>0</v>
      </c>
      <c r="AE227" s="3">
        <v>0</v>
      </c>
      <c r="AF227" s="3"/>
      <c r="AG227" s="3"/>
      <c r="AH227" s="3"/>
      <c r="AI227" s="3" t="s">
        <v>59</v>
      </c>
      <c r="AJ227" s="3" t="s">
        <v>1558</v>
      </c>
      <c r="AK227" s="3" t="s">
        <v>59</v>
      </c>
      <c r="AL227" s="3" t="s">
        <v>1559</v>
      </c>
      <c r="AM227" s="3" t="s">
        <v>64</v>
      </c>
      <c r="AN227" s="3" t="s">
        <v>1560</v>
      </c>
      <c r="AO227" s="3" t="s">
        <v>59</v>
      </c>
      <c r="AP227" s="3" t="s">
        <v>59</v>
      </c>
      <c r="AQ227" s="3" t="s">
        <v>1561</v>
      </c>
      <c r="AR227" s="3" t="s">
        <v>1562</v>
      </c>
      <c r="AS227" s="3">
        <v>0</v>
      </c>
      <c r="AT227" s="3">
        <v>0</v>
      </c>
      <c r="AU227" s="3"/>
      <c r="AV227" s="3"/>
      <c r="AW227" s="3"/>
      <c r="AX227" s="3" t="s">
        <v>123</v>
      </c>
      <c r="AY227" s="3" t="s">
        <v>1563</v>
      </c>
    </row>
    <row r="228" spans="1:51" x14ac:dyDescent="0.4">
      <c r="A228" s="1" t="s">
        <v>1564</v>
      </c>
      <c r="B228" s="1" t="s">
        <v>1565</v>
      </c>
      <c r="C228" s="1" t="s">
        <v>1553</v>
      </c>
      <c r="D228" s="1">
        <v>48226</v>
      </c>
      <c r="E228" s="1">
        <f>VLOOKUP([1]!Table3[[#This Row],[Zip Code:]],'[1]ZIp-to-PIHP'!$A$1:$C$189,2,FALSE)</f>
        <v>7</v>
      </c>
      <c r="F228" s="1" t="str">
        <f>VLOOKUP([1]!Table3[[#This Row],[Zip Code:]],'[1]ZIp-to-PIHP'!$A$1:$C$189,3,FALSE)</f>
        <v>Detroit Wayne Integrated Health Network</v>
      </c>
      <c r="G228" s="1" t="s">
        <v>1566</v>
      </c>
      <c r="H228" s="1" t="s">
        <v>1567</v>
      </c>
      <c r="I228" s="1" t="s">
        <v>1568</v>
      </c>
      <c r="J228" s="2" t="s">
        <v>1569</v>
      </c>
      <c r="K228" s="1" t="s">
        <v>1570</v>
      </c>
      <c r="L228" s="1"/>
      <c r="M228" s="1" t="s">
        <v>12</v>
      </c>
      <c r="N228" s="1"/>
      <c r="O228" s="1"/>
      <c r="P228" s="1"/>
      <c r="Q228" s="1" t="s">
        <v>58</v>
      </c>
      <c r="R228" s="1">
        <v>198</v>
      </c>
      <c r="S228" s="1">
        <v>16</v>
      </c>
      <c r="T228" s="1" t="s">
        <v>64</v>
      </c>
      <c r="U228" s="1"/>
      <c r="V228" s="1" t="s">
        <v>59</v>
      </c>
      <c r="W228" s="1"/>
      <c r="X228" s="1"/>
      <c r="Y228" s="1">
        <v>0</v>
      </c>
      <c r="Z228" s="1">
        <v>30</v>
      </c>
      <c r="AA228" s="1">
        <v>0</v>
      </c>
      <c r="AB228" s="1">
        <v>112</v>
      </c>
      <c r="AC228" s="1">
        <v>112</v>
      </c>
      <c r="AD228" s="1">
        <v>129</v>
      </c>
      <c r="AE228" s="1" t="s">
        <v>1105</v>
      </c>
      <c r="AF228" s="1">
        <v>99</v>
      </c>
      <c r="AG228" s="1">
        <v>693</v>
      </c>
      <c r="AH228" s="1">
        <v>2670</v>
      </c>
      <c r="AI228" s="1" t="s">
        <v>64</v>
      </c>
      <c r="AJ228" s="1"/>
      <c r="AK228" s="1" t="s">
        <v>59</v>
      </c>
      <c r="AL228" s="1" t="s">
        <v>1571</v>
      </c>
      <c r="AM228" s="1" t="s">
        <v>64</v>
      </c>
      <c r="AN228" s="1"/>
      <c r="AO228" s="1" t="s">
        <v>59</v>
      </c>
      <c r="AP228" s="1" t="s">
        <v>64</v>
      </c>
      <c r="AQ228" s="1" t="s">
        <v>1572</v>
      </c>
      <c r="AR228" s="1"/>
      <c r="AS228" s="1"/>
      <c r="AT228" s="1"/>
      <c r="AU228" s="1"/>
      <c r="AV228" s="1"/>
      <c r="AW228" s="1"/>
      <c r="AX228" s="1" t="s">
        <v>123</v>
      </c>
      <c r="AY228" s="1" t="s">
        <v>1573</v>
      </c>
    </row>
    <row r="229" spans="1:51" x14ac:dyDescent="0.4">
      <c r="A229" s="3" t="s">
        <v>1574</v>
      </c>
      <c r="B229" s="3" t="s">
        <v>1575</v>
      </c>
      <c r="C229" s="3" t="s">
        <v>728</v>
      </c>
      <c r="D229" s="3">
        <v>48152</v>
      </c>
      <c r="E229" s="3">
        <f>VLOOKUP([1]!Table3[[#This Row],[Zip Code:]],'[1]ZIp-to-PIHP'!$A$1:$C$189,2,FALSE)</f>
        <v>7</v>
      </c>
      <c r="F229" s="3" t="str">
        <f>VLOOKUP([1]!Table3[[#This Row],[Zip Code:]],'[1]ZIp-to-PIHP'!$A$1:$C$189,3,FALSE)</f>
        <v>Detroit Wayne Integrated Health Network</v>
      </c>
      <c r="G229" s="3" t="s">
        <v>1576</v>
      </c>
      <c r="H229" s="3" t="s">
        <v>1577</v>
      </c>
      <c r="I229" s="3" t="s">
        <v>56</v>
      </c>
      <c r="J229" s="4" t="s">
        <v>1578</v>
      </c>
      <c r="K229" s="3" t="s">
        <v>1579</v>
      </c>
      <c r="L229" s="3"/>
      <c r="M229" s="3" t="s">
        <v>12</v>
      </c>
      <c r="N229" s="3"/>
      <c r="O229" s="3"/>
      <c r="P229" s="3"/>
      <c r="Q229" s="3" t="s">
        <v>58</v>
      </c>
      <c r="R229" s="3">
        <v>141</v>
      </c>
      <c r="S229" s="3">
        <v>10</v>
      </c>
      <c r="T229" s="3" t="s">
        <v>64</v>
      </c>
      <c r="U229" s="3"/>
      <c r="V229" s="3" t="s">
        <v>64</v>
      </c>
      <c r="W229" s="3"/>
      <c r="X229" s="3" t="s">
        <v>59</v>
      </c>
      <c r="Y229" s="3">
        <v>4</v>
      </c>
      <c r="Z229" s="3">
        <v>2</v>
      </c>
      <c r="AA229" s="3">
        <v>1</v>
      </c>
      <c r="AB229" s="3">
        <v>69</v>
      </c>
      <c r="AC229" s="3">
        <v>69</v>
      </c>
      <c r="AD229" s="3"/>
      <c r="AE229" s="3">
        <v>99</v>
      </c>
      <c r="AF229" s="3" t="s">
        <v>1580</v>
      </c>
      <c r="AG229" s="3"/>
      <c r="AH229" s="3"/>
      <c r="AI229" s="3" t="s">
        <v>64</v>
      </c>
      <c r="AJ229" s="3"/>
      <c r="AK229" s="3" t="s">
        <v>59</v>
      </c>
      <c r="AL229" s="3">
        <v>5400</v>
      </c>
      <c r="AM229" s="3" t="s">
        <v>59</v>
      </c>
      <c r="AN229" s="3"/>
      <c r="AO229" s="3" t="s">
        <v>59</v>
      </c>
      <c r="AP229" s="3" t="s">
        <v>64</v>
      </c>
      <c r="AQ229" s="3" t="s">
        <v>1581</v>
      </c>
      <c r="AR229" s="3"/>
      <c r="AS229" s="3"/>
      <c r="AT229" s="3"/>
      <c r="AU229" s="3"/>
      <c r="AV229" s="3"/>
      <c r="AW229" s="3"/>
      <c r="AX229" s="3" t="s">
        <v>123</v>
      </c>
      <c r="AY229" s="3"/>
    </row>
    <row r="230" spans="1:51" x14ac:dyDescent="0.4">
      <c r="A230" s="1" t="s">
        <v>1582</v>
      </c>
      <c r="B230" s="1" t="s">
        <v>1583</v>
      </c>
      <c r="C230" s="1" t="s">
        <v>771</v>
      </c>
      <c r="D230" s="1">
        <v>48226</v>
      </c>
      <c r="E230" s="1">
        <f>VLOOKUP([1]!Table3[[#This Row],[Zip Code:]],'[1]ZIp-to-PIHP'!$A$1:$C$189,2,FALSE)</f>
        <v>7</v>
      </c>
      <c r="F230" s="1" t="str">
        <f>VLOOKUP([1]!Table3[[#This Row],[Zip Code:]],'[1]ZIp-to-PIHP'!$A$1:$C$189,3,FALSE)</f>
        <v>Detroit Wayne Integrated Health Network</v>
      </c>
      <c r="G230" s="1" t="s">
        <v>1584</v>
      </c>
      <c r="H230" s="1" t="s">
        <v>1585</v>
      </c>
      <c r="I230" s="1" t="s">
        <v>56</v>
      </c>
      <c r="J230" s="2">
        <v>3138733000</v>
      </c>
      <c r="K230" s="1" t="s">
        <v>1586</v>
      </c>
      <c r="L230" s="1"/>
      <c r="M230" s="1" t="s">
        <v>12</v>
      </c>
      <c r="N230" s="1"/>
      <c r="O230" s="1"/>
      <c r="P230" s="1"/>
      <c r="Q230" s="1" t="s">
        <v>58</v>
      </c>
      <c r="R230" s="1">
        <v>100</v>
      </c>
      <c r="S230" s="1">
        <v>7</v>
      </c>
      <c r="T230" s="1" t="s">
        <v>59</v>
      </c>
      <c r="U230" s="1"/>
      <c r="V230" s="1"/>
      <c r="W230" s="1"/>
      <c r="X230" s="1"/>
      <c r="Y230" s="1">
        <v>6</v>
      </c>
      <c r="Z230" s="1">
        <v>6</v>
      </c>
      <c r="AA230" s="1">
        <v>1</v>
      </c>
      <c r="AB230" s="1"/>
      <c r="AC230" s="1"/>
      <c r="AD230" s="1"/>
      <c r="AE230" s="1"/>
      <c r="AF230" s="1"/>
      <c r="AG230" s="1"/>
      <c r="AH230" s="1"/>
      <c r="AI230" s="1" t="s">
        <v>59</v>
      </c>
      <c r="AJ230" s="1">
        <v>4800</v>
      </c>
      <c r="AK230" s="1" t="s">
        <v>59</v>
      </c>
      <c r="AL230" s="1"/>
      <c r="AM230" s="1" t="s">
        <v>59</v>
      </c>
      <c r="AN230" s="1"/>
      <c r="AO230" s="1" t="s">
        <v>59</v>
      </c>
      <c r="AP230" s="1" t="s">
        <v>59</v>
      </c>
      <c r="AQ230" s="1"/>
      <c r="AR230" s="1"/>
      <c r="AS230" s="1"/>
      <c r="AT230" s="1"/>
      <c r="AU230" s="1"/>
      <c r="AV230" s="1"/>
      <c r="AW230" s="1"/>
      <c r="AX230" s="1" t="s">
        <v>59</v>
      </c>
      <c r="AY230" s="1"/>
    </row>
    <row r="231" spans="1:51" x14ac:dyDescent="0.4">
      <c r="A231" s="3" t="s">
        <v>1587</v>
      </c>
      <c r="B231" s="3" t="s">
        <v>1588</v>
      </c>
      <c r="C231" s="3" t="s">
        <v>728</v>
      </c>
      <c r="D231" s="3">
        <v>48152</v>
      </c>
      <c r="E231" s="3">
        <f>VLOOKUP([1]!Table3[[#This Row],[Zip Code:]],'[1]ZIp-to-PIHP'!$A$1:$C$189,2,FALSE)</f>
        <v>7</v>
      </c>
      <c r="F231" s="3" t="str">
        <f>VLOOKUP([1]!Table3[[#This Row],[Zip Code:]],'[1]ZIp-to-PIHP'!$A$1:$C$189,3,FALSE)</f>
        <v>Detroit Wayne Integrated Health Network</v>
      </c>
      <c r="G231" s="3" t="s">
        <v>1589</v>
      </c>
      <c r="H231" s="3" t="s">
        <v>1590</v>
      </c>
      <c r="I231" s="3" t="s">
        <v>241</v>
      </c>
      <c r="J231" s="4" t="s">
        <v>1591</v>
      </c>
      <c r="K231" s="3" t="s">
        <v>1592</v>
      </c>
      <c r="L231" s="3"/>
      <c r="M231" s="3" t="s">
        <v>12</v>
      </c>
      <c r="N231" s="3"/>
      <c r="O231" s="3"/>
      <c r="P231" s="3"/>
      <c r="Q231" s="3" t="s">
        <v>58</v>
      </c>
      <c r="R231" s="3">
        <v>127</v>
      </c>
      <c r="S231" s="3">
        <v>5</v>
      </c>
      <c r="T231" s="3" t="s">
        <v>59</v>
      </c>
      <c r="U231" s="3"/>
      <c r="V231" s="3"/>
      <c r="W231" s="3"/>
      <c r="X231" s="3"/>
      <c r="Y231" s="3">
        <v>8</v>
      </c>
      <c r="Z231" s="3">
        <v>127</v>
      </c>
      <c r="AA231" s="3">
        <v>0</v>
      </c>
      <c r="AB231" s="3">
        <v>89</v>
      </c>
      <c r="AC231" s="3">
        <v>89</v>
      </c>
      <c r="AD231" s="3">
        <v>89</v>
      </c>
      <c r="AE231" s="3"/>
      <c r="AF231" s="3">
        <v>69</v>
      </c>
      <c r="AG231" s="3"/>
      <c r="AH231" s="3"/>
      <c r="AI231" s="3" t="s">
        <v>64</v>
      </c>
      <c r="AJ231" s="3"/>
      <c r="AK231" s="3" t="s">
        <v>59</v>
      </c>
      <c r="AL231" s="3" t="s">
        <v>1593</v>
      </c>
      <c r="AM231" s="3" t="s">
        <v>64</v>
      </c>
      <c r="AN231" s="3"/>
      <c r="AO231" s="3" t="s">
        <v>64</v>
      </c>
      <c r="AP231" s="3"/>
      <c r="AQ231" s="3"/>
      <c r="AR231" s="3"/>
      <c r="AS231" s="3"/>
      <c r="AT231" s="3"/>
      <c r="AU231" s="3"/>
      <c r="AV231" s="3"/>
      <c r="AW231" s="3"/>
      <c r="AX231" s="3" t="s">
        <v>75</v>
      </c>
      <c r="AY231" s="3" t="s">
        <v>1594</v>
      </c>
    </row>
    <row r="232" spans="1:51" x14ac:dyDescent="0.4">
      <c r="A232" s="1" t="s">
        <v>1595</v>
      </c>
      <c r="B232" s="1" t="s">
        <v>1596</v>
      </c>
      <c r="C232" s="1" t="s">
        <v>693</v>
      </c>
      <c r="D232" s="1">
        <v>48187</v>
      </c>
      <c r="E232" s="1">
        <f>VLOOKUP([1]!Table3[[#This Row],[Zip Code:]],'[1]ZIp-to-PIHP'!$A$1:$C$189,2,FALSE)</f>
        <v>7</v>
      </c>
      <c r="F232" s="1" t="str">
        <f>VLOOKUP([1]!Table3[[#This Row],[Zip Code:]],'[1]ZIp-to-PIHP'!$A$1:$C$189,3,FALSE)</f>
        <v>Detroit Wayne Integrated Health Network</v>
      </c>
      <c r="G232" s="1" t="s">
        <v>1597</v>
      </c>
      <c r="H232" s="1" t="s">
        <v>94</v>
      </c>
      <c r="I232" s="1" t="s">
        <v>193</v>
      </c>
      <c r="J232" s="2">
        <v>7346124558</v>
      </c>
      <c r="K232" s="1" t="s">
        <v>1598</v>
      </c>
      <c r="L232" s="1"/>
      <c r="M232" s="1" t="s">
        <v>12</v>
      </c>
      <c r="N232" s="1"/>
      <c r="O232" s="1"/>
      <c r="P232" s="1"/>
      <c r="Q232" s="1" t="s">
        <v>58</v>
      </c>
      <c r="R232" s="1">
        <v>60</v>
      </c>
      <c r="S232" s="1">
        <v>5</v>
      </c>
      <c r="T232" s="1" t="s">
        <v>59</v>
      </c>
      <c r="U232" s="1"/>
      <c r="V232" s="1"/>
      <c r="W232" s="1"/>
      <c r="X232" s="1"/>
      <c r="Y232" s="1">
        <v>5</v>
      </c>
      <c r="Z232" s="1">
        <v>3</v>
      </c>
      <c r="AA232" s="1">
        <v>2</v>
      </c>
      <c r="AB232" s="1">
        <v>50</v>
      </c>
      <c r="AC232" s="1">
        <v>55</v>
      </c>
      <c r="AD232" s="1">
        <v>65</v>
      </c>
      <c r="AE232" s="1">
        <v>75</v>
      </c>
      <c r="AF232" s="1">
        <v>55</v>
      </c>
      <c r="AG232" s="1">
        <v>350</v>
      </c>
      <c r="AH232" s="1">
        <v>1300</v>
      </c>
      <c r="AI232" s="1" t="s">
        <v>64</v>
      </c>
      <c r="AJ232" s="1"/>
      <c r="AK232" s="1" t="s">
        <v>64</v>
      </c>
      <c r="AL232" s="1"/>
      <c r="AM232" s="1" t="s">
        <v>59</v>
      </c>
      <c r="AN232" s="1"/>
      <c r="AO232" s="1" t="s">
        <v>64</v>
      </c>
      <c r="AP232" s="1"/>
      <c r="AQ232" s="1"/>
      <c r="AR232" s="1"/>
      <c r="AS232" s="1"/>
      <c r="AT232" s="1"/>
      <c r="AU232" s="1"/>
      <c r="AV232" s="1"/>
      <c r="AW232" s="1"/>
      <c r="AX232" s="1" t="s">
        <v>64</v>
      </c>
      <c r="AY232" s="1"/>
    </row>
    <row r="233" spans="1:51" x14ac:dyDescent="0.4">
      <c r="A233" s="3" t="s">
        <v>1599</v>
      </c>
      <c r="B233" s="3" t="s">
        <v>1600</v>
      </c>
      <c r="C233" s="3" t="s">
        <v>771</v>
      </c>
      <c r="D233" s="3">
        <v>48226</v>
      </c>
      <c r="E233" s="3">
        <f>VLOOKUP([1]!Table3[[#This Row],[Zip Code:]],'[1]ZIp-to-PIHP'!$A$1:$C$189,2,FALSE)</f>
        <v>7</v>
      </c>
      <c r="F233" s="3" t="str">
        <f>VLOOKUP([1]!Table3[[#This Row],[Zip Code:]],'[1]ZIp-to-PIHP'!$A$1:$C$189,3,FALSE)</f>
        <v>Detroit Wayne Integrated Health Network</v>
      </c>
      <c r="G233" s="3" t="s">
        <v>1601</v>
      </c>
      <c r="H233" s="3" t="s">
        <v>1602</v>
      </c>
      <c r="I233" s="3" t="s">
        <v>1603</v>
      </c>
      <c r="J233" s="4" t="s">
        <v>1604</v>
      </c>
      <c r="K233" s="3" t="s">
        <v>1605</v>
      </c>
      <c r="L233" s="3"/>
      <c r="M233" s="3" t="s">
        <v>12</v>
      </c>
      <c r="N233" s="3"/>
      <c r="O233" s="3"/>
      <c r="P233" s="3"/>
      <c r="Q233" s="3"/>
      <c r="R233" s="3">
        <v>10</v>
      </c>
      <c r="S233" s="3">
        <v>0</v>
      </c>
      <c r="T233" s="3" t="s">
        <v>59</v>
      </c>
      <c r="U233" s="3"/>
      <c r="V233" s="3"/>
      <c r="W233" s="3"/>
      <c r="X233" s="3"/>
      <c r="Y233" s="3">
        <v>0</v>
      </c>
      <c r="Z233" s="3">
        <v>0</v>
      </c>
      <c r="AA233" s="3">
        <v>0</v>
      </c>
      <c r="AB233" s="3" t="s">
        <v>1606</v>
      </c>
      <c r="AC233" s="3" t="s">
        <v>1607</v>
      </c>
      <c r="AD233" s="3">
        <v>0</v>
      </c>
      <c r="AE233" s="3">
        <v>0</v>
      </c>
      <c r="AF233" s="3" t="s">
        <v>161</v>
      </c>
      <c r="AG233" s="3" t="s">
        <v>161</v>
      </c>
      <c r="AH233" s="3" t="s">
        <v>161</v>
      </c>
      <c r="AI233" s="3" t="s">
        <v>59</v>
      </c>
      <c r="AJ233" s="3"/>
      <c r="AK233" s="3" t="s">
        <v>59</v>
      </c>
      <c r="AL233" s="3">
        <v>3</v>
      </c>
      <c r="AM233" s="3" t="s">
        <v>64</v>
      </c>
      <c r="AN233" s="3"/>
      <c r="AO233" s="3" t="s">
        <v>59</v>
      </c>
      <c r="AP233" s="3" t="s">
        <v>59</v>
      </c>
      <c r="AQ233" s="3" t="s">
        <v>1608</v>
      </c>
      <c r="AR233" s="3" t="s">
        <v>161</v>
      </c>
      <c r="AS233" s="3" t="s">
        <v>161</v>
      </c>
      <c r="AT233" s="3" t="s">
        <v>161</v>
      </c>
      <c r="AU233" s="3"/>
      <c r="AV233" s="3"/>
      <c r="AW233" s="3"/>
      <c r="AX233" s="3" t="s">
        <v>123</v>
      </c>
      <c r="AY233" s="3" t="s">
        <v>1609</v>
      </c>
    </row>
    <row r="234" spans="1:51" x14ac:dyDescent="0.4">
      <c r="A234" s="1" t="s">
        <v>1610</v>
      </c>
      <c r="B234" s="1" t="s">
        <v>1611</v>
      </c>
      <c r="C234" s="1" t="s">
        <v>703</v>
      </c>
      <c r="D234" s="1">
        <v>48111</v>
      </c>
      <c r="E234" s="1">
        <f>VLOOKUP([1]!Table3[[#This Row],[Zip Code:]],'[1]ZIp-to-PIHP'!$A$1:$C$189,2,FALSE)</f>
        <v>7</v>
      </c>
      <c r="F234" s="1" t="str">
        <f>VLOOKUP([1]!Table3[[#This Row],[Zip Code:]],'[1]ZIp-to-PIHP'!$A$1:$C$189,3,FALSE)</f>
        <v>Detroit Wayne Integrated Health Network</v>
      </c>
      <c r="G234" s="1" t="s">
        <v>596</v>
      </c>
      <c r="H234" s="1" t="s">
        <v>1612</v>
      </c>
      <c r="I234" s="1" t="s">
        <v>241</v>
      </c>
      <c r="J234" s="2">
        <v>7346992100</v>
      </c>
      <c r="K234" s="1" t="s">
        <v>1613</v>
      </c>
      <c r="L234" s="1"/>
      <c r="M234" s="1" t="s">
        <v>12</v>
      </c>
      <c r="N234" s="1"/>
      <c r="O234" s="1"/>
      <c r="P234" s="1"/>
      <c r="Q234" s="1" t="s">
        <v>58</v>
      </c>
      <c r="R234" s="1">
        <v>90</v>
      </c>
      <c r="S234" s="1">
        <v>8</v>
      </c>
      <c r="T234" s="1" t="s">
        <v>59</v>
      </c>
      <c r="U234" s="1"/>
      <c r="V234" s="1"/>
      <c r="W234" s="1"/>
      <c r="X234" s="1"/>
      <c r="Y234" s="1">
        <v>32</v>
      </c>
      <c r="Z234" s="1">
        <v>120</v>
      </c>
      <c r="AA234" s="1">
        <v>16</v>
      </c>
      <c r="AB234" s="1">
        <v>4</v>
      </c>
      <c r="AC234" s="1">
        <v>4</v>
      </c>
      <c r="AD234" s="1">
        <v>4</v>
      </c>
      <c r="AE234" s="1">
        <v>4</v>
      </c>
      <c r="AF234" s="1">
        <v>99</v>
      </c>
      <c r="AG234" s="1">
        <v>89</v>
      </c>
      <c r="AH234" s="1">
        <v>79</v>
      </c>
      <c r="AI234" s="1" t="s">
        <v>64</v>
      </c>
      <c r="AJ234" s="1"/>
      <c r="AK234" s="1" t="s">
        <v>59</v>
      </c>
      <c r="AL234" s="1">
        <v>1300</v>
      </c>
      <c r="AM234" s="1" t="s">
        <v>64</v>
      </c>
      <c r="AN234" s="1"/>
      <c r="AO234" s="1" t="s">
        <v>64</v>
      </c>
      <c r="AP234" s="1"/>
      <c r="AQ234" s="1"/>
      <c r="AR234" s="1"/>
      <c r="AS234" s="1"/>
      <c r="AT234" s="1"/>
      <c r="AU234" s="1"/>
      <c r="AV234" s="1"/>
      <c r="AW234" s="1"/>
      <c r="AX234" s="1" t="s">
        <v>59</v>
      </c>
      <c r="AY234" s="1"/>
    </row>
    <row r="235" spans="1:51" x14ac:dyDescent="0.4">
      <c r="A235" s="3" t="s">
        <v>1614</v>
      </c>
      <c r="B235" s="3" t="s">
        <v>1615</v>
      </c>
      <c r="C235" s="3" t="s">
        <v>703</v>
      </c>
      <c r="D235" s="3">
        <v>48111</v>
      </c>
      <c r="E235" s="3">
        <f>VLOOKUP([1]!Table3[[#This Row],[Zip Code:]],'[1]ZIp-to-PIHP'!$A$1:$C$189,2,FALSE)</f>
        <v>7</v>
      </c>
      <c r="F235" s="3" t="str">
        <f>VLOOKUP([1]!Table3[[#This Row],[Zip Code:]],'[1]ZIp-to-PIHP'!$A$1:$C$189,3,FALSE)</f>
        <v>Detroit Wayne Integrated Health Network</v>
      </c>
      <c r="G235" s="3" t="s">
        <v>1616</v>
      </c>
      <c r="H235" s="3" t="s">
        <v>1617</v>
      </c>
      <c r="I235" s="3" t="s">
        <v>56</v>
      </c>
      <c r="J235" s="4" t="s">
        <v>1618</v>
      </c>
      <c r="K235" s="3" t="s">
        <v>1619</v>
      </c>
      <c r="L235" s="3"/>
      <c r="M235" s="3" t="s">
        <v>12</v>
      </c>
      <c r="N235" s="3"/>
      <c r="O235" s="3"/>
      <c r="P235" s="3"/>
      <c r="Q235" s="3" t="s">
        <v>58</v>
      </c>
      <c r="R235" s="3">
        <v>60</v>
      </c>
      <c r="S235" s="3">
        <v>12</v>
      </c>
      <c r="T235" s="3" t="s">
        <v>59</v>
      </c>
      <c r="U235" s="3"/>
      <c r="V235" s="3"/>
      <c r="W235" s="3"/>
      <c r="X235" s="3"/>
      <c r="Y235" s="3">
        <v>0</v>
      </c>
      <c r="Z235" s="3">
        <v>120</v>
      </c>
      <c r="AA235" s="3">
        <v>120</v>
      </c>
      <c r="AB235" s="3">
        <v>85</v>
      </c>
      <c r="AC235" s="3">
        <v>85</v>
      </c>
      <c r="AD235" s="3">
        <v>85</v>
      </c>
      <c r="AE235" s="3">
        <v>85</v>
      </c>
      <c r="AF235" s="3"/>
      <c r="AG235" s="3"/>
      <c r="AH235" s="3"/>
      <c r="AI235" s="3" t="s">
        <v>64</v>
      </c>
      <c r="AJ235" s="3"/>
      <c r="AK235" s="3" t="s">
        <v>59</v>
      </c>
      <c r="AL235" s="3" t="s">
        <v>1620</v>
      </c>
      <c r="AM235" s="3" t="s">
        <v>59</v>
      </c>
      <c r="AN235" s="3"/>
      <c r="AO235" s="3" t="s">
        <v>64</v>
      </c>
      <c r="AP235" s="3"/>
      <c r="AQ235" s="3"/>
      <c r="AR235" s="3"/>
      <c r="AS235" s="3"/>
      <c r="AT235" s="3"/>
      <c r="AU235" s="3"/>
      <c r="AV235" s="3"/>
      <c r="AW235" s="3"/>
      <c r="AX235" s="3" t="s">
        <v>59</v>
      </c>
      <c r="AY235" s="3" t="s">
        <v>1621</v>
      </c>
    </row>
    <row r="236" spans="1:51" x14ac:dyDescent="0.4">
      <c r="A236" s="1" t="s">
        <v>1622</v>
      </c>
      <c r="B236" s="1" t="s">
        <v>1623</v>
      </c>
      <c r="C236" s="1" t="s">
        <v>1624</v>
      </c>
      <c r="D236" s="1">
        <v>48033</v>
      </c>
      <c r="E236" s="1">
        <f>VLOOKUP([1]!Table3[[#This Row],[Zip Code:]],'[1]ZIp-to-PIHP'!$A$1:$C$189,2,FALSE)</f>
        <v>8</v>
      </c>
      <c r="F236" s="1" t="str">
        <f>VLOOKUP([1]!Table3[[#This Row],[Zip Code:]],'[1]ZIp-to-PIHP'!$A$1:$C$189,3,FALSE)</f>
        <v>Oakland Community Health Network</v>
      </c>
      <c r="G236" s="1" t="s">
        <v>291</v>
      </c>
      <c r="H236" s="1" t="s">
        <v>1625</v>
      </c>
      <c r="I236" s="1" t="s">
        <v>1626</v>
      </c>
      <c r="J236" s="2">
        <v>2485589894</v>
      </c>
      <c r="K236" s="1" t="s">
        <v>1627</v>
      </c>
      <c r="L236" s="1"/>
      <c r="M236" s="1" t="s">
        <v>12</v>
      </c>
      <c r="N236" s="1"/>
      <c r="O236" s="1"/>
      <c r="P236" s="1" t="s">
        <v>120</v>
      </c>
      <c r="Q236" s="1" t="s">
        <v>58</v>
      </c>
      <c r="R236" s="1">
        <v>200</v>
      </c>
      <c r="S236" s="1">
        <v>9</v>
      </c>
      <c r="T236" s="1" t="s">
        <v>59</v>
      </c>
      <c r="U236" s="1" t="s">
        <v>1628</v>
      </c>
      <c r="V236" s="1"/>
      <c r="W236" s="1"/>
      <c r="X236" s="1"/>
      <c r="Y236" s="1">
        <v>20</v>
      </c>
      <c r="Z236" s="1">
        <v>8</v>
      </c>
      <c r="AA236" s="1">
        <v>2</v>
      </c>
      <c r="AB236" s="1">
        <v>79</v>
      </c>
      <c r="AC236" s="1">
        <v>85</v>
      </c>
      <c r="AD236" s="1">
        <v>149</v>
      </c>
      <c r="AE236" s="1">
        <v>219</v>
      </c>
      <c r="AF236" s="1">
        <v>79</v>
      </c>
      <c r="AG236" s="1">
        <v>499</v>
      </c>
      <c r="AH236" s="1">
        <v>1949</v>
      </c>
      <c r="AI236" s="1" t="s">
        <v>59</v>
      </c>
      <c r="AJ236" s="1" t="s">
        <v>1629</v>
      </c>
      <c r="AK236" s="1" t="s">
        <v>59</v>
      </c>
      <c r="AL236" s="1" t="s">
        <v>1630</v>
      </c>
      <c r="AM236" s="1" t="s">
        <v>59</v>
      </c>
      <c r="AN236" s="1" t="s">
        <v>1631</v>
      </c>
      <c r="AO236" s="1" t="s">
        <v>59</v>
      </c>
      <c r="AP236" s="1" t="s">
        <v>59</v>
      </c>
      <c r="AQ236" s="1" t="s">
        <v>1632</v>
      </c>
      <c r="AR236" s="1" t="s">
        <v>1633</v>
      </c>
      <c r="AS236" s="1" t="s">
        <v>178</v>
      </c>
      <c r="AT236" s="1" t="s">
        <v>178</v>
      </c>
      <c r="AU236" s="1" t="s">
        <v>1633</v>
      </c>
      <c r="AV236" s="1" t="s">
        <v>178</v>
      </c>
      <c r="AW236" s="1" t="s">
        <v>178</v>
      </c>
      <c r="AX236" s="1" t="s">
        <v>59</v>
      </c>
      <c r="AY236" s="1" t="s">
        <v>1634</v>
      </c>
    </row>
    <row r="237" spans="1:51" x14ac:dyDescent="0.4">
      <c r="A237" s="3" t="s">
        <v>1635</v>
      </c>
      <c r="B237" s="3" t="s">
        <v>1636</v>
      </c>
      <c r="C237" s="3" t="s">
        <v>832</v>
      </c>
      <c r="D237" s="3">
        <v>48084</v>
      </c>
      <c r="E237" s="3">
        <f>VLOOKUP([1]!Table3[[#This Row],[Zip Code:]],'[1]ZIp-to-PIHP'!$A$1:$C$189,2,FALSE)</f>
        <v>8</v>
      </c>
      <c r="F237" s="3" t="str">
        <f>VLOOKUP([1]!Table3[[#This Row],[Zip Code:]],'[1]ZIp-to-PIHP'!$A$1:$C$189,3,FALSE)</f>
        <v>Oakland Community Health Network</v>
      </c>
      <c r="G237" s="3" t="s">
        <v>1637</v>
      </c>
      <c r="H237" s="3" t="s">
        <v>1638</v>
      </c>
      <c r="I237" s="3" t="s">
        <v>1639</v>
      </c>
      <c r="J237" s="4" t="s">
        <v>1640</v>
      </c>
      <c r="K237" s="3" t="s">
        <v>1641</v>
      </c>
      <c r="L237" s="3"/>
      <c r="M237" s="3" t="s">
        <v>12</v>
      </c>
      <c r="N237" s="3"/>
      <c r="O237" s="3"/>
      <c r="P237" s="3"/>
      <c r="Q237" s="3" t="s">
        <v>58</v>
      </c>
      <c r="R237" s="3">
        <v>40</v>
      </c>
      <c r="S237" s="3">
        <v>6</v>
      </c>
      <c r="T237" s="3" t="s">
        <v>59</v>
      </c>
      <c r="U237" s="3"/>
      <c r="V237" s="3"/>
      <c r="W237" s="3"/>
      <c r="X237" s="3"/>
      <c r="Y237" s="3">
        <v>2</v>
      </c>
      <c r="Z237" s="3">
        <v>10</v>
      </c>
      <c r="AA237" s="3">
        <v>0</v>
      </c>
      <c r="AB237" s="3" t="s">
        <v>1642</v>
      </c>
      <c r="AC237" s="3" t="s">
        <v>1642</v>
      </c>
      <c r="AD237" s="3" t="s">
        <v>1643</v>
      </c>
      <c r="AE237" s="3"/>
      <c r="AF237" s="3" t="s">
        <v>1642</v>
      </c>
      <c r="AG237" s="3" t="s">
        <v>1642</v>
      </c>
      <c r="AH237" s="3" t="s">
        <v>1644</v>
      </c>
      <c r="AI237" s="3" t="s">
        <v>64</v>
      </c>
      <c r="AJ237" s="3"/>
      <c r="AK237" s="3" t="s">
        <v>64</v>
      </c>
      <c r="AL237" s="3"/>
      <c r="AM237" s="3" t="s">
        <v>64</v>
      </c>
      <c r="AN237" s="3"/>
      <c r="AO237" s="3" t="s">
        <v>64</v>
      </c>
      <c r="AP237" s="3"/>
      <c r="AQ237" s="3"/>
      <c r="AR237" s="3"/>
      <c r="AS237" s="3"/>
      <c r="AT237" s="3"/>
      <c r="AU237" s="3"/>
      <c r="AV237" s="3"/>
      <c r="AW237" s="3"/>
      <c r="AX237" s="3" t="s">
        <v>75</v>
      </c>
      <c r="AY237" s="3"/>
    </row>
    <row r="238" spans="1:51" x14ac:dyDescent="0.4">
      <c r="A238" s="1" t="s">
        <v>1645</v>
      </c>
      <c r="B238" s="1" t="s">
        <v>1646</v>
      </c>
      <c r="C238" s="1" t="s">
        <v>815</v>
      </c>
      <c r="D238" s="1">
        <v>48033</v>
      </c>
      <c r="E238" s="1">
        <f>VLOOKUP([1]!Table3[[#This Row],[Zip Code:]],'[1]ZIp-to-PIHP'!$A$1:$C$189,2,FALSE)</f>
        <v>8</v>
      </c>
      <c r="F238" s="1" t="str">
        <f>VLOOKUP([1]!Table3[[#This Row],[Zip Code:]],'[1]ZIp-to-PIHP'!$A$1:$C$189,3,FALSE)</f>
        <v>Oakland Community Health Network</v>
      </c>
      <c r="G238" s="1" t="s">
        <v>1647</v>
      </c>
      <c r="H238" s="1" t="s">
        <v>1648</v>
      </c>
      <c r="I238" s="1" t="s">
        <v>56</v>
      </c>
      <c r="J238" s="2" t="s">
        <v>1649</v>
      </c>
      <c r="K238" s="1" t="s">
        <v>1650</v>
      </c>
      <c r="L238" s="1"/>
      <c r="M238" s="1" t="s">
        <v>12</v>
      </c>
      <c r="N238" s="1"/>
      <c r="O238" s="1"/>
      <c r="P238" s="1"/>
      <c r="Q238" s="1" t="s">
        <v>58</v>
      </c>
      <c r="R238" s="1">
        <v>147</v>
      </c>
      <c r="S238" s="1">
        <v>7</v>
      </c>
      <c r="T238" s="1" t="s">
        <v>59</v>
      </c>
      <c r="U238" s="1"/>
      <c r="V238" s="1"/>
      <c r="W238" s="1"/>
      <c r="X238" s="1"/>
      <c r="Y238" s="1">
        <v>42</v>
      </c>
      <c r="Z238" s="1">
        <v>0</v>
      </c>
      <c r="AA238" s="1">
        <v>16</v>
      </c>
      <c r="AB238" s="1">
        <v>85</v>
      </c>
      <c r="AC238" s="1">
        <v>85</v>
      </c>
      <c r="AD238" s="1">
        <v>0</v>
      </c>
      <c r="AE238" s="1">
        <v>105</v>
      </c>
      <c r="AF238" s="1">
        <v>84</v>
      </c>
      <c r="AG238" s="1">
        <v>79</v>
      </c>
      <c r="AH238" s="1">
        <v>69</v>
      </c>
      <c r="AI238" s="1" t="s">
        <v>64</v>
      </c>
      <c r="AJ238" s="1"/>
      <c r="AK238" s="1" t="s">
        <v>59</v>
      </c>
      <c r="AL238" s="1">
        <v>1800</v>
      </c>
      <c r="AM238" s="1" t="s">
        <v>59</v>
      </c>
      <c r="AN238" s="1"/>
      <c r="AO238" s="1" t="s">
        <v>64</v>
      </c>
      <c r="AP238" s="1"/>
      <c r="AQ238" s="1"/>
      <c r="AR238" s="1"/>
      <c r="AS238" s="1"/>
      <c r="AT238" s="1"/>
      <c r="AU238" s="1"/>
      <c r="AV238" s="1"/>
      <c r="AW238" s="1"/>
      <c r="AX238" s="1" t="s">
        <v>64</v>
      </c>
      <c r="AY238" s="1"/>
    </row>
    <row r="239" spans="1:51" x14ac:dyDescent="0.4">
      <c r="A239" s="3" t="s">
        <v>1651</v>
      </c>
      <c r="B239" s="3" t="s">
        <v>1652</v>
      </c>
      <c r="C239" s="3" t="s">
        <v>1653</v>
      </c>
      <c r="D239" s="3">
        <v>48309</v>
      </c>
      <c r="E239" s="3">
        <f>VLOOKUP([1]!Table3[[#This Row],[Zip Code:]],'[1]ZIp-to-PIHP'!$A$1:$C$189,2,FALSE)</f>
        <v>8</v>
      </c>
      <c r="F239" s="3" t="str">
        <f>VLOOKUP([1]!Table3[[#This Row],[Zip Code:]],'[1]ZIp-to-PIHP'!$A$1:$C$189,3,FALSE)</f>
        <v>Oakland Community Health Network</v>
      </c>
      <c r="G239" s="3" t="s">
        <v>1654</v>
      </c>
      <c r="H239" s="3" t="s">
        <v>1655</v>
      </c>
      <c r="I239" s="3" t="s">
        <v>1656</v>
      </c>
      <c r="J239" s="4" t="s">
        <v>1657</v>
      </c>
      <c r="K239" s="3" t="s">
        <v>1658</v>
      </c>
      <c r="L239" s="3"/>
      <c r="M239" s="3" t="s">
        <v>12</v>
      </c>
      <c r="N239" s="3"/>
      <c r="O239" s="3"/>
      <c r="P239" s="3"/>
      <c r="Q239" s="3" t="s">
        <v>58</v>
      </c>
      <c r="R239" s="3">
        <v>110</v>
      </c>
      <c r="S239" s="3">
        <v>2</v>
      </c>
      <c r="T239" s="3" t="s">
        <v>59</v>
      </c>
      <c r="U239" s="3" t="s">
        <v>1659</v>
      </c>
      <c r="V239" s="3"/>
      <c r="W239" s="3"/>
      <c r="X239" s="3"/>
      <c r="Y239" s="3">
        <v>0</v>
      </c>
      <c r="Z239" s="3">
        <v>15</v>
      </c>
      <c r="AA239" s="3">
        <v>0</v>
      </c>
      <c r="AB239" s="3">
        <v>59</v>
      </c>
      <c r="AC239" s="3">
        <v>59</v>
      </c>
      <c r="AD239" s="3">
        <v>79</v>
      </c>
      <c r="AE239" s="3"/>
      <c r="AF239" s="3">
        <v>55</v>
      </c>
      <c r="AG239" s="3">
        <v>52</v>
      </c>
      <c r="AH239" s="3">
        <v>49</v>
      </c>
      <c r="AI239" s="3" t="s">
        <v>64</v>
      </c>
      <c r="AJ239" s="3"/>
      <c r="AK239" s="3" t="s">
        <v>64</v>
      </c>
      <c r="AL239" s="3"/>
      <c r="AM239" s="3" t="s">
        <v>59</v>
      </c>
      <c r="AN239" s="3"/>
      <c r="AO239" s="3" t="s">
        <v>64</v>
      </c>
      <c r="AP239" s="3"/>
      <c r="AQ239" s="3"/>
      <c r="AR239" s="3"/>
      <c r="AS239" s="3"/>
      <c r="AT239" s="3"/>
      <c r="AU239" s="3"/>
      <c r="AV239" s="3"/>
      <c r="AW239" s="3"/>
      <c r="AX239" s="3" t="s">
        <v>59</v>
      </c>
      <c r="AY239" s="3"/>
    </row>
    <row r="240" spans="1:51" x14ac:dyDescent="0.4">
      <c r="A240" s="1" t="s">
        <v>1660</v>
      </c>
      <c r="B240" s="1" t="s">
        <v>1661</v>
      </c>
      <c r="C240" s="1" t="s">
        <v>1662</v>
      </c>
      <c r="D240" s="1">
        <v>48304</v>
      </c>
      <c r="E240" s="1">
        <f>VLOOKUP([1]!Table3[[#This Row],[Zip Code:]],'[1]ZIp-to-PIHP'!$A$1:$C$189,2,FALSE)</f>
        <v>8</v>
      </c>
      <c r="F240" s="1" t="str">
        <f>VLOOKUP([1]!Table3[[#This Row],[Zip Code:]],'[1]ZIp-to-PIHP'!$A$1:$C$189,3,FALSE)</f>
        <v>Oakland Community Health Network</v>
      </c>
      <c r="G240" s="1" t="s">
        <v>1663</v>
      </c>
      <c r="H240" s="1" t="s">
        <v>1664</v>
      </c>
      <c r="I240" s="1" t="s">
        <v>56</v>
      </c>
      <c r="J240" s="2">
        <v>3176954815</v>
      </c>
      <c r="K240" s="1" t="s">
        <v>1665</v>
      </c>
      <c r="L240" s="1"/>
      <c r="M240" s="1" t="s">
        <v>12</v>
      </c>
      <c r="N240" s="1"/>
      <c r="O240" s="1"/>
      <c r="P240" s="1" t="s">
        <v>120</v>
      </c>
      <c r="Q240" s="1" t="s">
        <v>58</v>
      </c>
      <c r="R240" s="1">
        <v>144</v>
      </c>
      <c r="S240" s="1">
        <v>16</v>
      </c>
      <c r="T240" s="1" t="s">
        <v>59</v>
      </c>
      <c r="U240" s="1"/>
      <c r="V240" s="1"/>
      <c r="W240" s="1"/>
      <c r="X240" s="1"/>
      <c r="Y240" s="1">
        <v>20</v>
      </c>
      <c r="Z240" s="1">
        <v>2</v>
      </c>
      <c r="AA240" s="1">
        <v>6</v>
      </c>
      <c r="AB240" s="1">
        <v>66</v>
      </c>
      <c r="AC240" s="1">
        <v>67</v>
      </c>
      <c r="AD240" s="1">
        <v>10</v>
      </c>
      <c r="AE240" s="1">
        <v>1</v>
      </c>
      <c r="AF240" s="1"/>
      <c r="AG240" s="1"/>
      <c r="AH240" s="1"/>
      <c r="AI240" s="1" t="s">
        <v>59</v>
      </c>
      <c r="AJ240" s="1">
        <v>8000</v>
      </c>
      <c r="AK240" s="1" t="s">
        <v>59</v>
      </c>
      <c r="AL240" s="1">
        <v>8</v>
      </c>
      <c r="AM240" s="1" t="s">
        <v>59</v>
      </c>
      <c r="AN240" s="1"/>
      <c r="AO240" s="1" t="s">
        <v>59</v>
      </c>
      <c r="AP240" s="1" t="s">
        <v>59</v>
      </c>
      <c r="AQ240" s="1"/>
      <c r="AR240" s="1"/>
      <c r="AS240" s="1"/>
      <c r="AT240" s="1"/>
      <c r="AU240" s="1"/>
      <c r="AV240" s="1"/>
      <c r="AW240" s="1"/>
      <c r="AX240" s="1" t="s">
        <v>59</v>
      </c>
      <c r="AY240" s="1"/>
    </row>
    <row r="241" spans="1:51" x14ac:dyDescent="0.4">
      <c r="A241" s="3" t="s">
        <v>1666</v>
      </c>
      <c r="B241" s="3" t="s">
        <v>1667</v>
      </c>
      <c r="C241" s="3" t="s">
        <v>1668</v>
      </c>
      <c r="D241" s="3">
        <v>48326</v>
      </c>
      <c r="E241" s="3">
        <f>VLOOKUP([1]!Table3[[#This Row],[Zip Code:]],'[1]ZIp-to-PIHP'!$A$1:$C$189,2,FALSE)</f>
        <v>8</v>
      </c>
      <c r="F241" s="3" t="str">
        <f>VLOOKUP([1]!Table3[[#This Row],[Zip Code:]],'[1]ZIp-to-PIHP'!$A$1:$C$189,3,FALSE)</f>
        <v>Oakland Community Health Network</v>
      </c>
      <c r="G241" s="3" t="s">
        <v>1282</v>
      </c>
      <c r="H241" s="3" t="s">
        <v>1283</v>
      </c>
      <c r="I241" s="3" t="s">
        <v>156</v>
      </c>
      <c r="J241" s="4" t="s">
        <v>1284</v>
      </c>
      <c r="K241" s="3" t="s">
        <v>1285</v>
      </c>
      <c r="L241" s="3"/>
      <c r="M241" s="3" t="s">
        <v>12</v>
      </c>
      <c r="N241" s="3"/>
      <c r="O241" s="3"/>
      <c r="P241" s="3"/>
      <c r="Q241" s="3" t="s">
        <v>58</v>
      </c>
      <c r="R241" s="3">
        <v>224</v>
      </c>
      <c r="S241" s="3">
        <v>16</v>
      </c>
      <c r="T241" s="3" t="s">
        <v>59</v>
      </c>
      <c r="U241" s="3"/>
      <c r="V241" s="3"/>
      <c r="W241" s="3"/>
      <c r="X241" s="3"/>
      <c r="Y241" s="3">
        <v>11</v>
      </c>
      <c r="Z241" s="3">
        <v>224</v>
      </c>
      <c r="AA241" s="3">
        <v>0</v>
      </c>
      <c r="AB241" s="3">
        <v>59</v>
      </c>
      <c r="AC241" s="3">
        <v>59</v>
      </c>
      <c r="AD241" s="3">
        <v>59</v>
      </c>
      <c r="AE241" s="3">
        <v>0</v>
      </c>
      <c r="AF241" s="3"/>
      <c r="AG241" s="3"/>
      <c r="AH241" s="3"/>
      <c r="AI241" s="3" t="s">
        <v>59</v>
      </c>
      <c r="AJ241" s="3">
        <v>1725</v>
      </c>
      <c r="AK241" s="3" t="s">
        <v>59</v>
      </c>
      <c r="AL241" s="3">
        <v>5</v>
      </c>
      <c r="AM241" s="3" t="s">
        <v>64</v>
      </c>
      <c r="AN241" s="3"/>
      <c r="AO241" s="3" t="s">
        <v>59</v>
      </c>
      <c r="AP241" s="3" t="s">
        <v>59</v>
      </c>
      <c r="AQ241" s="3" t="s">
        <v>1669</v>
      </c>
      <c r="AR241" s="3">
        <v>30</v>
      </c>
      <c r="AS241" s="3"/>
      <c r="AT241" s="3"/>
      <c r="AU241" s="3"/>
      <c r="AV241" s="3"/>
      <c r="AW241" s="3"/>
      <c r="AX241" s="3" t="s">
        <v>123</v>
      </c>
      <c r="AY241" s="3" t="s">
        <v>1670</v>
      </c>
    </row>
    <row r="242" spans="1:51" x14ac:dyDescent="0.4">
      <c r="A242" s="1" t="s">
        <v>1671</v>
      </c>
      <c r="B242" s="1" t="s">
        <v>1672</v>
      </c>
      <c r="C242" s="1" t="s">
        <v>825</v>
      </c>
      <c r="D242" s="1">
        <v>48377</v>
      </c>
      <c r="E242" s="1">
        <f>VLOOKUP([1]!Table3[[#This Row],[Zip Code:]],'[1]ZIp-to-PIHP'!$A$1:$C$189,2,FALSE)</f>
        <v>8</v>
      </c>
      <c r="F242" s="1" t="str">
        <f>VLOOKUP([1]!Table3[[#This Row],[Zip Code:]],'[1]ZIp-to-PIHP'!$A$1:$C$189,3,FALSE)</f>
        <v>Oakland Community Health Network</v>
      </c>
      <c r="G242" s="1" t="s">
        <v>1673</v>
      </c>
      <c r="H242" s="1" t="s">
        <v>1674</v>
      </c>
      <c r="I242" s="1" t="s">
        <v>241</v>
      </c>
      <c r="J242" s="2" t="s">
        <v>1675</v>
      </c>
      <c r="K242" s="1" t="s">
        <v>1676</v>
      </c>
      <c r="L242" s="1"/>
      <c r="M242" s="1" t="s">
        <v>12</v>
      </c>
      <c r="N242" s="1"/>
      <c r="O242" s="1"/>
      <c r="P242" s="1"/>
      <c r="Q242" s="1" t="s">
        <v>58</v>
      </c>
      <c r="R242" s="1">
        <v>200</v>
      </c>
      <c r="S242" s="1">
        <v>20</v>
      </c>
      <c r="T242" s="1" t="s">
        <v>59</v>
      </c>
      <c r="U242" s="1"/>
      <c r="V242" s="1"/>
      <c r="W242" s="1"/>
      <c r="X242" s="1"/>
      <c r="Y242" s="1">
        <v>40</v>
      </c>
      <c r="Z242" s="1">
        <v>10</v>
      </c>
      <c r="AA242" s="1">
        <v>10</v>
      </c>
      <c r="AB242" s="1">
        <v>99</v>
      </c>
      <c r="AC242" s="1">
        <v>99</v>
      </c>
      <c r="AD242" s="1">
        <v>129</v>
      </c>
      <c r="AE242" s="1" t="s">
        <v>245</v>
      </c>
      <c r="AF242" s="1">
        <v>99</v>
      </c>
      <c r="AG242" s="1">
        <v>99</v>
      </c>
      <c r="AH242" s="1">
        <v>99</v>
      </c>
      <c r="AI242" s="1" t="s">
        <v>59</v>
      </c>
      <c r="AJ242" s="1">
        <v>5586</v>
      </c>
      <c r="AK242" s="1" t="s">
        <v>59</v>
      </c>
      <c r="AL242" s="1" t="s">
        <v>1677</v>
      </c>
      <c r="AM242" s="1" t="s">
        <v>59</v>
      </c>
      <c r="AN242" s="1"/>
      <c r="AO242" s="1" t="s">
        <v>59</v>
      </c>
      <c r="AP242" s="1" t="s">
        <v>59</v>
      </c>
      <c r="AQ242" s="1"/>
      <c r="AR242" s="1" t="s">
        <v>1678</v>
      </c>
      <c r="AS242" s="1">
        <v>0</v>
      </c>
      <c r="AT242" s="1">
        <v>0</v>
      </c>
      <c r="AU242" s="1" t="s">
        <v>1678</v>
      </c>
      <c r="AV242" s="1">
        <v>0</v>
      </c>
      <c r="AW242" s="1">
        <v>8</v>
      </c>
      <c r="AX242" s="1" t="s">
        <v>123</v>
      </c>
      <c r="AY242" s="1" t="s">
        <v>1679</v>
      </c>
    </row>
    <row r="243" spans="1:51" x14ac:dyDescent="0.4">
      <c r="A243" s="3" t="s">
        <v>584</v>
      </c>
      <c r="B243" s="3" t="s">
        <v>1680</v>
      </c>
      <c r="C243" s="3" t="s">
        <v>901</v>
      </c>
      <c r="D243" s="3">
        <v>48393</v>
      </c>
      <c r="E243" s="3">
        <f>VLOOKUP([1]!Table3[[#This Row],[Zip Code:]],'[1]ZIp-to-PIHP'!$A$1:$C$189,2,FALSE)</f>
        <v>8</v>
      </c>
      <c r="F243" s="3" t="str">
        <f>VLOOKUP([1]!Table3[[#This Row],[Zip Code:]],'[1]ZIp-to-PIHP'!$A$1:$C$189,3,FALSE)</f>
        <v>Oakland Community Health Network</v>
      </c>
      <c r="G243" s="3" t="s">
        <v>1681</v>
      </c>
      <c r="H243" s="3" t="s">
        <v>1682</v>
      </c>
      <c r="I243" s="3" t="s">
        <v>584</v>
      </c>
      <c r="J243" s="4">
        <v>2483202807</v>
      </c>
      <c r="K243" s="3" t="s">
        <v>1683</v>
      </c>
      <c r="L243" s="3"/>
      <c r="M243" s="3" t="s">
        <v>12</v>
      </c>
      <c r="N243" s="3"/>
      <c r="O243" s="3"/>
      <c r="P243" s="3"/>
      <c r="Q243" s="3" t="s">
        <v>58</v>
      </c>
      <c r="R243" s="3">
        <v>110</v>
      </c>
      <c r="S243" s="3">
        <v>7</v>
      </c>
      <c r="T243" s="3" t="s">
        <v>59</v>
      </c>
      <c r="U243" s="3"/>
      <c r="V243" s="3"/>
      <c r="W243" s="3"/>
      <c r="X243" s="3"/>
      <c r="Y243" s="3">
        <v>0</v>
      </c>
      <c r="Z243" s="3">
        <v>8</v>
      </c>
      <c r="AA243" s="3">
        <v>0</v>
      </c>
      <c r="AB243" s="3">
        <v>79.989999999999995</v>
      </c>
      <c r="AC243" s="3">
        <v>79.989999999999995</v>
      </c>
      <c r="AD243" s="3">
        <v>89.99</v>
      </c>
      <c r="AE243" s="3"/>
      <c r="AF243" s="3">
        <v>79.989999999999995</v>
      </c>
      <c r="AG243" s="3">
        <v>500</v>
      </c>
      <c r="AH243" s="3">
        <v>2000</v>
      </c>
      <c r="AI243" s="3" t="s">
        <v>64</v>
      </c>
      <c r="AJ243" s="3"/>
      <c r="AK243" s="3" t="s">
        <v>59</v>
      </c>
      <c r="AL243" s="3">
        <v>600</v>
      </c>
      <c r="AM243" s="3" t="s">
        <v>59</v>
      </c>
      <c r="AN243" s="3" t="s">
        <v>1684</v>
      </c>
      <c r="AO243" s="3" t="s">
        <v>64</v>
      </c>
      <c r="AP243" s="3"/>
      <c r="AQ243" s="3"/>
      <c r="AR243" s="3"/>
      <c r="AS243" s="3"/>
      <c r="AT243" s="3"/>
      <c r="AU243" s="3"/>
      <c r="AV243" s="3"/>
      <c r="AW243" s="3"/>
      <c r="AX243" s="3" t="s">
        <v>59</v>
      </c>
      <c r="AY243" s="3" t="s">
        <v>1685</v>
      </c>
    </row>
    <row r="244" spans="1:51" x14ac:dyDescent="0.4">
      <c r="A244" s="1" t="s">
        <v>584</v>
      </c>
      <c r="B244" s="1" t="s">
        <v>856</v>
      </c>
      <c r="C244" s="1" t="s">
        <v>1686</v>
      </c>
      <c r="D244" s="1">
        <v>48009</v>
      </c>
      <c r="E244" s="1">
        <f>VLOOKUP([1]!Table3[[#This Row],[Zip Code:]],'[1]ZIp-to-PIHP'!$A$1:$C$189,2,FALSE)</f>
        <v>8</v>
      </c>
      <c r="F244" s="1" t="str">
        <f>VLOOKUP([1]!Table3[[#This Row],[Zip Code:]],'[1]ZIp-to-PIHP'!$A$1:$C$189,3,FALSE)</f>
        <v>Oakland Community Health Network</v>
      </c>
      <c r="G244" s="1" t="s">
        <v>1687</v>
      </c>
      <c r="H244" s="1" t="s">
        <v>1688</v>
      </c>
      <c r="I244" s="1" t="s">
        <v>56</v>
      </c>
      <c r="J244" s="2">
        <v>2486426200</v>
      </c>
      <c r="K244" s="1" t="s">
        <v>1689</v>
      </c>
      <c r="L244" s="1"/>
      <c r="M244" s="1" t="s">
        <v>12</v>
      </c>
      <c r="N244" s="1"/>
      <c r="O244" s="1"/>
      <c r="P244" s="1"/>
      <c r="Q244" s="1" t="s">
        <v>58</v>
      </c>
      <c r="R244" s="1">
        <v>64</v>
      </c>
      <c r="S244" s="1">
        <v>4</v>
      </c>
      <c r="T244" s="1" t="s">
        <v>64</v>
      </c>
      <c r="U244" s="1"/>
      <c r="V244" s="1" t="s">
        <v>59</v>
      </c>
      <c r="W244" s="1"/>
      <c r="X244" s="1"/>
      <c r="Y244" s="1">
        <v>4</v>
      </c>
      <c r="Z244" s="1">
        <v>0</v>
      </c>
      <c r="AA244" s="1">
        <v>0</v>
      </c>
      <c r="AB244" s="1">
        <v>109</v>
      </c>
      <c r="AC244" s="1">
        <v>109</v>
      </c>
      <c r="AD244" s="1"/>
      <c r="AE244" s="1"/>
      <c r="AF244" s="1"/>
      <c r="AG244" s="1"/>
      <c r="AH244" s="1"/>
      <c r="AI244" s="1" t="s">
        <v>64</v>
      </c>
      <c r="AJ244" s="1"/>
      <c r="AK244" s="1" t="s">
        <v>64</v>
      </c>
      <c r="AL244" s="1"/>
      <c r="AM244" s="1" t="s">
        <v>64</v>
      </c>
      <c r="AN244" s="1"/>
      <c r="AO244" s="1" t="s">
        <v>64</v>
      </c>
      <c r="AP244" s="1"/>
      <c r="AQ244" s="1"/>
      <c r="AR244" s="1"/>
      <c r="AS244" s="1"/>
      <c r="AT244" s="1"/>
      <c r="AU244" s="1"/>
      <c r="AV244" s="1"/>
      <c r="AW244" s="1"/>
      <c r="AX244" s="1" t="s">
        <v>64</v>
      </c>
      <c r="AY244" s="1"/>
    </row>
    <row r="245" spans="1:51" x14ac:dyDescent="0.4">
      <c r="A245" s="3" t="s">
        <v>1690</v>
      </c>
      <c r="B245" s="3" t="s">
        <v>1691</v>
      </c>
      <c r="C245" s="3" t="s">
        <v>1653</v>
      </c>
      <c r="D245" s="3">
        <v>48309</v>
      </c>
      <c r="E245" s="3">
        <f>VLOOKUP([1]!Table3[[#This Row],[Zip Code:]],'[1]ZIp-to-PIHP'!$A$1:$C$189,2,FALSE)</f>
        <v>8</v>
      </c>
      <c r="F245" s="3" t="str">
        <f>VLOOKUP([1]!Table3[[#This Row],[Zip Code:]],'[1]ZIp-to-PIHP'!$A$1:$C$189,3,FALSE)</f>
        <v>Oakland Community Health Network</v>
      </c>
      <c r="G245" s="3" t="s">
        <v>1172</v>
      </c>
      <c r="H245" s="3" t="s">
        <v>1173</v>
      </c>
      <c r="I245" s="3" t="s">
        <v>1174</v>
      </c>
      <c r="J245" s="4">
        <v>8108416668</v>
      </c>
      <c r="K245" s="3" t="s">
        <v>1175</v>
      </c>
      <c r="L245" s="3"/>
      <c r="M245" s="3" t="s">
        <v>12</v>
      </c>
      <c r="N245" s="3"/>
      <c r="O245" s="3"/>
      <c r="P245" s="3"/>
      <c r="Q245" s="3" t="s">
        <v>58</v>
      </c>
      <c r="R245" s="3">
        <v>83</v>
      </c>
      <c r="S245" s="3">
        <v>8</v>
      </c>
      <c r="T245" s="3" t="s">
        <v>59</v>
      </c>
      <c r="U245" s="3"/>
      <c r="V245" s="3"/>
      <c r="W245" s="3"/>
      <c r="X245" s="3"/>
      <c r="Y245" s="3">
        <v>5</v>
      </c>
      <c r="Z245" s="3">
        <v>8</v>
      </c>
      <c r="AA245" s="3">
        <v>1</v>
      </c>
      <c r="AB245" s="3">
        <v>59</v>
      </c>
      <c r="AC245" s="3">
        <v>59</v>
      </c>
      <c r="AD245" s="3">
        <v>74</v>
      </c>
      <c r="AE245" s="3">
        <v>74</v>
      </c>
      <c r="AF245" s="3">
        <v>59</v>
      </c>
      <c r="AG245" s="3">
        <v>49</v>
      </c>
      <c r="AH245" s="3">
        <v>49</v>
      </c>
      <c r="AI245" s="3" t="s">
        <v>64</v>
      </c>
      <c r="AJ245" s="3"/>
      <c r="AK245" s="3" t="s">
        <v>64</v>
      </c>
      <c r="AL245" s="3"/>
      <c r="AM245" s="3" t="s">
        <v>64</v>
      </c>
      <c r="AN245" s="3"/>
      <c r="AO245" s="3" t="s">
        <v>64</v>
      </c>
      <c r="AP245" s="3"/>
      <c r="AQ245" s="3"/>
      <c r="AR245" s="3"/>
      <c r="AS245" s="3"/>
      <c r="AT245" s="3"/>
      <c r="AU245" s="3"/>
      <c r="AV245" s="3"/>
      <c r="AW245" s="3"/>
      <c r="AX245" s="3" t="s">
        <v>64</v>
      </c>
      <c r="AY245" s="3" t="s">
        <v>1176</v>
      </c>
    </row>
    <row r="246" spans="1:51" x14ac:dyDescent="0.4">
      <c r="A246" s="1" t="s">
        <v>1690</v>
      </c>
      <c r="B246" s="1" t="s">
        <v>1691</v>
      </c>
      <c r="C246" s="1" t="s">
        <v>1653</v>
      </c>
      <c r="D246" s="1">
        <v>48309</v>
      </c>
      <c r="E246" s="1">
        <f>VLOOKUP([1]!Table3[[#This Row],[Zip Code:]],'[1]ZIp-to-PIHP'!$A$1:$C$189,2,FALSE)</f>
        <v>8</v>
      </c>
      <c r="F246" s="1" t="str">
        <f>VLOOKUP([1]!Table3[[#This Row],[Zip Code:]],'[1]ZIp-to-PIHP'!$A$1:$C$189,3,FALSE)</f>
        <v>Oakland Community Health Network</v>
      </c>
      <c r="G246" s="1" t="s">
        <v>136</v>
      </c>
      <c r="H246" s="1" t="s">
        <v>1692</v>
      </c>
      <c r="I246" s="1" t="s">
        <v>1693</v>
      </c>
      <c r="J246" s="2" t="s">
        <v>1694</v>
      </c>
      <c r="K246" s="1" t="s">
        <v>1695</v>
      </c>
      <c r="L246" s="1"/>
      <c r="M246" s="1" t="s">
        <v>12</v>
      </c>
      <c r="N246" s="1"/>
      <c r="O246" s="1"/>
      <c r="P246" s="1"/>
      <c r="Q246" s="1" t="s">
        <v>58</v>
      </c>
      <c r="R246" s="1">
        <v>83</v>
      </c>
      <c r="S246" s="1">
        <v>8</v>
      </c>
      <c r="T246" s="1" t="s">
        <v>59</v>
      </c>
      <c r="U246" s="1"/>
      <c r="V246" s="1"/>
      <c r="W246" s="1"/>
      <c r="X246" s="1"/>
      <c r="Y246" s="1">
        <v>3</v>
      </c>
      <c r="Z246" s="1">
        <v>20</v>
      </c>
      <c r="AA246" s="1">
        <v>1</v>
      </c>
      <c r="AB246" s="1">
        <v>55</v>
      </c>
      <c r="AC246" s="1">
        <v>55</v>
      </c>
      <c r="AD246" s="1">
        <v>59</v>
      </c>
      <c r="AE246" s="1">
        <v>69</v>
      </c>
      <c r="AF246" s="1">
        <v>55</v>
      </c>
      <c r="AG246" s="1">
        <v>55</v>
      </c>
      <c r="AH246" s="1">
        <v>49</v>
      </c>
      <c r="AI246" s="1" t="s">
        <v>64</v>
      </c>
      <c r="AJ246" s="1"/>
      <c r="AK246" s="1" t="s">
        <v>59</v>
      </c>
      <c r="AL246" s="1" t="s">
        <v>1696</v>
      </c>
      <c r="AM246" s="1" t="s">
        <v>64</v>
      </c>
      <c r="AN246" s="1"/>
      <c r="AO246" s="1" t="s">
        <v>64</v>
      </c>
      <c r="AP246" s="1"/>
      <c r="AQ246" s="1"/>
      <c r="AR246" s="1"/>
      <c r="AS246" s="1"/>
      <c r="AT246" s="1"/>
      <c r="AU246" s="1"/>
      <c r="AV246" s="1"/>
      <c r="AW246" s="1"/>
      <c r="AX246" s="1" t="s">
        <v>64</v>
      </c>
      <c r="AY246" s="1"/>
    </row>
    <row r="247" spans="1:51" x14ac:dyDescent="0.4">
      <c r="A247" s="3" t="s">
        <v>1697</v>
      </c>
      <c r="B247" s="3" t="s">
        <v>1698</v>
      </c>
      <c r="C247" s="3" t="s">
        <v>832</v>
      </c>
      <c r="D247" s="3">
        <v>48084</v>
      </c>
      <c r="E247" s="3">
        <f>VLOOKUP([1]!Table3[[#This Row],[Zip Code:]],'[1]ZIp-to-PIHP'!$A$1:$C$189,2,FALSE)</f>
        <v>8</v>
      </c>
      <c r="F247" s="3" t="str">
        <f>VLOOKUP([1]!Table3[[#This Row],[Zip Code:]],'[1]ZIp-to-PIHP'!$A$1:$C$189,3,FALSE)</f>
        <v>Oakland Community Health Network</v>
      </c>
      <c r="G247" s="3" t="s">
        <v>1172</v>
      </c>
      <c r="H247" s="3" t="s">
        <v>1173</v>
      </c>
      <c r="I247" s="3" t="s">
        <v>1174</v>
      </c>
      <c r="J247" s="4">
        <v>8108416668</v>
      </c>
      <c r="K247" s="3" t="s">
        <v>1175</v>
      </c>
      <c r="L247" s="3"/>
      <c r="M247" s="3" t="s">
        <v>12</v>
      </c>
      <c r="N247" s="3"/>
      <c r="O247" s="3"/>
      <c r="P247" s="3"/>
      <c r="Q247" s="3" t="s">
        <v>58</v>
      </c>
      <c r="R247" s="3">
        <v>117</v>
      </c>
      <c r="S247" s="3">
        <v>10</v>
      </c>
      <c r="T247" s="3" t="s">
        <v>59</v>
      </c>
      <c r="U247" s="3"/>
      <c r="V247" s="3"/>
      <c r="W247" s="3"/>
      <c r="X247" s="3"/>
      <c r="Y247" s="3">
        <v>5</v>
      </c>
      <c r="Z247" s="3">
        <v>10</v>
      </c>
      <c r="AA247" s="3">
        <v>1</v>
      </c>
      <c r="AB247" s="3">
        <v>59</v>
      </c>
      <c r="AC247" s="3">
        <v>59</v>
      </c>
      <c r="AD247" s="3">
        <v>74</v>
      </c>
      <c r="AE247" s="3">
        <v>74</v>
      </c>
      <c r="AF247" s="3">
        <v>59</v>
      </c>
      <c r="AG247" s="3">
        <v>49</v>
      </c>
      <c r="AH247" s="3">
        <v>49</v>
      </c>
      <c r="AI247" s="3" t="s">
        <v>59</v>
      </c>
      <c r="AJ247" s="3">
        <v>900</v>
      </c>
      <c r="AK247" s="3" t="s">
        <v>59</v>
      </c>
      <c r="AL247" s="3">
        <v>900</v>
      </c>
      <c r="AM247" s="3" t="s">
        <v>64</v>
      </c>
      <c r="AN247" s="3"/>
      <c r="AO247" s="3" t="s">
        <v>64</v>
      </c>
      <c r="AP247" s="3"/>
      <c r="AQ247" s="3"/>
      <c r="AR247" s="3"/>
      <c r="AS247" s="3"/>
      <c r="AT247" s="3"/>
      <c r="AU247" s="3"/>
      <c r="AV247" s="3"/>
      <c r="AW247" s="3"/>
      <c r="AX247" s="3" t="s">
        <v>64</v>
      </c>
      <c r="AY247" s="3" t="s">
        <v>1176</v>
      </c>
    </row>
    <row r="248" spans="1:51" x14ac:dyDescent="0.4">
      <c r="A248" s="1" t="s">
        <v>1697</v>
      </c>
      <c r="B248" s="1" t="s">
        <v>1699</v>
      </c>
      <c r="C248" s="1" t="s">
        <v>832</v>
      </c>
      <c r="D248" s="1">
        <v>48083</v>
      </c>
      <c r="E248" s="1">
        <f>VLOOKUP([1]!Table3[[#This Row],[Zip Code:]],'[1]ZIp-to-PIHP'!$A$1:$C$189,2,FALSE)</f>
        <v>8</v>
      </c>
      <c r="F248" s="1" t="str">
        <f>VLOOKUP([1]!Table3[[#This Row],[Zip Code:]],'[1]ZIp-to-PIHP'!$A$1:$C$189,3,FALSE)</f>
        <v>Oakland Community Health Network</v>
      </c>
      <c r="G248" s="1" t="s">
        <v>136</v>
      </c>
      <c r="H248" s="1" t="s">
        <v>1692</v>
      </c>
      <c r="I248" s="1" t="s">
        <v>1693</v>
      </c>
      <c r="J248" s="2" t="s">
        <v>1694</v>
      </c>
      <c r="K248" s="1" t="s">
        <v>1695</v>
      </c>
      <c r="L248" s="1"/>
      <c r="M248" s="1" t="s">
        <v>12</v>
      </c>
      <c r="N248" s="1"/>
      <c r="O248" s="1"/>
      <c r="P248" s="1"/>
      <c r="Q248" s="1" t="s">
        <v>58</v>
      </c>
      <c r="R248" s="1">
        <v>117</v>
      </c>
      <c r="S248" s="1">
        <v>10</v>
      </c>
      <c r="T248" s="1" t="s">
        <v>59</v>
      </c>
      <c r="U248" s="1"/>
      <c r="V248" s="1"/>
      <c r="W248" s="1"/>
      <c r="X248" s="1"/>
      <c r="Y248" s="1">
        <v>5</v>
      </c>
      <c r="Z248" s="1">
        <v>20</v>
      </c>
      <c r="AA248" s="1">
        <v>1</v>
      </c>
      <c r="AB248" s="1">
        <v>59</v>
      </c>
      <c r="AC248" s="1">
        <v>59</v>
      </c>
      <c r="AD248" s="1">
        <v>64</v>
      </c>
      <c r="AE248" s="1">
        <v>69</v>
      </c>
      <c r="AF248" s="1">
        <v>55</v>
      </c>
      <c r="AG248" s="1">
        <v>55</v>
      </c>
      <c r="AH248" s="1">
        <v>49</v>
      </c>
      <c r="AI248" s="1" t="s">
        <v>64</v>
      </c>
      <c r="AJ248" s="1"/>
      <c r="AK248" s="1" t="s">
        <v>59</v>
      </c>
      <c r="AL248" s="1" t="s">
        <v>810</v>
      </c>
      <c r="AM248" s="1" t="s">
        <v>64</v>
      </c>
      <c r="AN248" s="1"/>
      <c r="AO248" s="1" t="s">
        <v>64</v>
      </c>
      <c r="AP248" s="1"/>
      <c r="AQ248" s="1"/>
      <c r="AR248" s="1"/>
      <c r="AS248" s="1"/>
      <c r="AT248" s="1"/>
      <c r="AU248" s="1"/>
      <c r="AV248" s="1"/>
      <c r="AW248" s="1"/>
      <c r="AX248" s="1" t="s">
        <v>64</v>
      </c>
      <c r="AY248" s="1"/>
    </row>
    <row r="249" spans="1:51" x14ac:dyDescent="0.4">
      <c r="A249" s="3" t="s">
        <v>1700</v>
      </c>
      <c r="B249" s="3" t="s">
        <v>1701</v>
      </c>
      <c r="C249" s="3" t="s">
        <v>1702</v>
      </c>
      <c r="D249" s="3">
        <v>48067</v>
      </c>
      <c r="E249" s="3">
        <f>VLOOKUP([1]!Table3[[#This Row],[Zip Code:]],'[1]ZIp-to-PIHP'!$A$1:$C$189,2,FALSE)</f>
        <v>8</v>
      </c>
      <c r="F249" s="3" t="str">
        <f>VLOOKUP([1]!Table3[[#This Row],[Zip Code:]],'[1]ZIp-to-PIHP'!$A$1:$C$189,3,FALSE)</f>
        <v>Oakland Community Health Network</v>
      </c>
      <c r="G249" s="3" t="s">
        <v>1703</v>
      </c>
      <c r="H249" s="3" t="s">
        <v>1704</v>
      </c>
      <c r="I249" s="3" t="s">
        <v>1705</v>
      </c>
      <c r="J249" s="4" t="s">
        <v>1706</v>
      </c>
      <c r="K249" s="3" t="s">
        <v>1707</v>
      </c>
      <c r="L249" s="3"/>
      <c r="M249" s="3" t="s">
        <v>12</v>
      </c>
      <c r="N249" s="3"/>
      <c r="O249" s="3"/>
      <c r="P249" s="3"/>
      <c r="Q249" s="3" t="s">
        <v>58</v>
      </c>
      <c r="R249" s="3">
        <v>20</v>
      </c>
      <c r="S249" s="3">
        <v>0</v>
      </c>
      <c r="T249" s="3" t="s">
        <v>59</v>
      </c>
      <c r="U249" s="3"/>
      <c r="V249" s="3"/>
      <c r="W249" s="3"/>
      <c r="X249" s="3"/>
      <c r="Y249" s="3">
        <v>0</v>
      </c>
      <c r="Z249" s="3">
        <v>0</v>
      </c>
      <c r="AA249" s="3">
        <v>0</v>
      </c>
      <c r="AB249" s="3">
        <v>65</v>
      </c>
      <c r="AC249" s="3">
        <v>65</v>
      </c>
      <c r="AD249" s="3"/>
      <c r="AE249" s="3"/>
      <c r="AF249" s="3"/>
      <c r="AG249" s="3"/>
      <c r="AH249" s="3"/>
      <c r="AI249" s="3" t="s">
        <v>64</v>
      </c>
      <c r="AJ249" s="3"/>
      <c r="AK249" s="3" t="s">
        <v>64</v>
      </c>
      <c r="AL249" s="3"/>
      <c r="AM249" s="3" t="s">
        <v>64</v>
      </c>
      <c r="AN249" s="3"/>
      <c r="AO249" s="3" t="s">
        <v>64</v>
      </c>
      <c r="AP249" s="3"/>
      <c r="AQ249" s="3"/>
      <c r="AR249" s="3"/>
      <c r="AS249" s="3"/>
      <c r="AT249" s="3"/>
      <c r="AU249" s="3"/>
      <c r="AV249" s="3"/>
      <c r="AW249" s="3"/>
      <c r="AX249" s="3" t="s">
        <v>75</v>
      </c>
      <c r="AY249" s="3" t="s">
        <v>1708</v>
      </c>
    </row>
    <row r="250" spans="1:51" x14ac:dyDescent="0.4">
      <c r="A250" s="1" t="s">
        <v>1709</v>
      </c>
      <c r="B250" s="1" t="s">
        <v>1710</v>
      </c>
      <c r="C250" s="1" t="s">
        <v>878</v>
      </c>
      <c r="D250" s="1">
        <v>48334</v>
      </c>
      <c r="E250" s="1">
        <f>VLOOKUP([1]!Table3[[#This Row],[Zip Code:]],'[1]ZIp-to-PIHP'!$A$1:$C$189,2,FALSE)</f>
        <v>8</v>
      </c>
      <c r="F250" s="1" t="str">
        <f>VLOOKUP([1]!Table3[[#This Row],[Zip Code:]],'[1]ZIp-to-PIHP'!$A$1:$C$189,3,FALSE)</f>
        <v>Oakland Community Health Network</v>
      </c>
      <c r="G250" s="1" t="s">
        <v>1711</v>
      </c>
      <c r="H250" s="1" t="s">
        <v>1712</v>
      </c>
      <c r="I250" s="1" t="s">
        <v>1713</v>
      </c>
      <c r="J250" s="2">
        <v>2485530000</v>
      </c>
      <c r="K250" s="1" t="s">
        <v>1714</v>
      </c>
      <c r="L250" s="1"/>
      <c r="M250" s="1" t="s">
        <v>12</v>
      </c>
      <c r="N250" s="1"/>
      <c r="O250" s="1"/>
      <c r="P250" s="1"/>
      <c r="Q250" s="1" t="s">
        <v>58</v>
      </c>
      <c r="R250" s="1">
        <v>180</v>
      </c>
      <c r="S250" s="1">
        <v>10</v>
      </c>
      <c r="T250" s="1" t="s">
        <v>59</v>
      </c>
      <c r="U250" s="1"/>
      <c r="V250" s="1"/>
      <c r="W250" s="1"/>
      <c r="X250" s="1"/>
      <c r="Y250" s="1">
        <v>20</v>
      </c>
      <c r="Z250" s="1">
        <v>40</v>
      </c>
      <c r="AA250" s="1">
        <v>0</v>
      </c>
      <c r="AB250" s="1">
        <v>89</v>
      </c>
      <c r="AC250" s="1">
        <v>89</v>
      </c>
      <c r="AD250" s="1">
        <v>109</v>
      </c>
      <c r="AE250" s="1"/>
      <c r="AF250" s="1" t="s">
        <v>1263</v>
      </c>
      <c r="AG250" s="1" t="s">
        <v>1264</v>
      </c>
      <c r="AH250" s="1" t="s">
        <v>1715</v>
      </c>
      <c r="AI250" s="1" t="s">
        <v>59</v>
      </c>
      <c r="AJ250" s="1">
        <v>3034</v>
      </c>
      <c r="AK250" s="1" t="s">
        <v>59</v>
      </c>
      <c r="AL250" s="1" t="s">
        <v>1716</v>
      </c>
      <c r="AM250" s="1" t="s">
        <v>59</v>
      </c>
      <c r="AN250" s="1"/>
      <c r="AO250" s="1" t="s">
        <v>59</v>
      </c>
      <c r="AP250" s="1" t="s">
        <v>59</v>
      </c>
      <c r="AQ250" s="1"/>
      <c r="AR250" s="1">
        <v>30</v>
      </c>
      <c r="AS250" s="1">
        <v>210</v>
      </c>
      <c r="AT250" s="1">
        <v>900</v>
      </c>
      <c r="AU250" s="1">
        <v>30</v>
      </c>
      <c r="AV250" s="1">
        <v>210</v>
      </c>
      <c r="AW250" s="1">
        <v>900</v>
      </c>
      <c r="AX250" s="1" t="s">
        <v>123</v>
      </c>
      <c r="AY250" s="1" t="s">
        <v>1717</v>
      </c>
    </row>
    <row r="251" spans="1:51" x14ac:dyDescent="0.4">
      <c r="A251" s="3" t="s">
        <v>1718</v>
      </c>
      <c r="B251" s="3" t="s">
        <v>1719</v>
      </c>
      <c r="C251" s="3" t="s">
        <v>825</v>
      </c>
      <c r="D251" s="3">
        <v>48334</v>
      </c>
      <c r="E251" s="3">
        <f>VLOOKUP([1]!Table3[[#This Row],[Zip Code:]],'[1]ZIp-to-PIHP'!$A$1:$C$189,2,FALSE)</f>
        <v>8</v>
      </c>
      <c r="F251" s="3" t="str">
        <f>VLOOKUP([1]!Table3[[#This Row],[Zip Code:]],'[1]ZIp-to-PIHP'!$A$1:$C$189,3,FALSE)</f>
        <v>Oakland Community Health Network</v>
      </c>
      <c r="G251" s="3" t="s">
        <v>1354</v>
      </c>
      <c r="H251" s="3" t="s">
        <v>1720</v>
      </c>
      <c r="I251" s="3" t="s">
        <v>241</v>
      </c>
      <c r="J251" s="4">
        <v>2485045803</v>
      </c>
      <c r="K251" s="3" t="s">
        <v>1721</v>
      </c>
      <c r="L251" s="3"/>
      <c r="M251" s="3" t="s">
        <v>12</v>
      </c>
      <c r="N251" s="3"/>
      <c r="O251" s="3"/>
      <c r="P251" s="3"/>
      <c r="Q251" s="3" t="s">
        <v>58</v>
      </c>
      <c r="R251" s="3">
        <v>70</v>
      </c>
      <c r="S251" s="3">
        <v>5</v>
      </c>
      <c r="T251" s="3" t="s">
        <v>64</v>
      </c>
      <c r="U251" s="3"/>
      <c r="V251" s="3" t="s">
        <v>64</v>
      </c>
      <c r="W251" s="3"/>
      <c r="X251" s="3" t="s">
        <v>64</v>
      </c>
      <c r="Y251" s="3">
        <v>0</v>
      </c>
      <c r="Z251" s="3">
        <v>30</v>
      </c>
      <c r="AA251" s="3">
        <v>5</v>
      </c>
      <c r="AB251" s="3">
        <v>89</v>
      </c>
      <c r="AC251" s="3">
        <v>89</v>
      </c>
      <c r="AD251" s="3">
        <v>99</v>
      </c>
      <c r="AE251" s="3">
        <v>129</v>
      </c>
      <c r="AF251" s="3">
        <v>89</v>
      </c>
      <c r="AG251" s="3">
        <v>59</v>
      </c>
      <c r="AH251" s="3">
        <v>59</v>
      </c>
      <c r="AI251" s="3" t="s">
        <v>64</v>
      </c>
      <c r="AJ251" s="3"/>
      <c r="AK251" s="3" t="s">
        <v>64</v>
      </c>
      <c r="AL251" s="3"/>
      <c r="AM251" s="3" t="s">
        <v>64</v>
      </c>
      <c r="AN251" s="3"/>
      <c r="AO251" s="3" t="s">
        <v>64</v>
      </c>
      <c r="AP251" s="3"/>
      <c r="AQ251" s="3"/>
      <c r="AR251" s="3"/>
      <c r="AS251" s="3"/>
      <c r="AT251" s="3"/>
      <c r="AU251" s="3"/>
      <c r="AV251" s="3"/>
      <c r="AW251" s="3"/>
      <c r="AX251" s="3" t="s">
        <v>64</v>
      </c>
      <c r="AY251" s="3" t="s">
        <v>1722</v>
      </c>
    </row>
    <row r="252" spans="1:51" x14ac:dyDescent="0.4">
      <c r="A252" s="1" t="s">
        <v>1723</v>
      </c>
      <c r="B252" s="1" t="s">
        <v>1724</v>
      </c>
      <c r="C252" s="1" t="s">
        <v>1686</v>
      </c>
      <c r="D252" s="1">
        <v>48009</v>
      </c>
      <c r="E252" s="1">
        <f>VLOOKUP([1]!Table3[[#This Row],[Zip Code:]],'[1]ZIp-to-PIHP'!$A$1:$C$189,2,FALSE)</f>
        <v>8</v>
      </c>
      <c r="F252" s="1" t="str">
        <f>VLOOKUP([1]!Table3[[#This Row],[Zip Code:]],'[1]ZIp-to-PIHP'!$A$1:$C$189,3,FALSE)</f>
        <v>Oakland Community Health Network</v>
      </c>
      <c r="G252" s="1" t="s">
        <v>1725</v>
      </c>
      <c r="H252" s="1" t="s">
        <v>1726</v>
      </c>
      <c r="I252" s="1" t="s">
        <v>1727</v>
      </c>
      <c r="J252" s="2">
        <v>2486427900</v>
      </c>
      <c r="K252" s="1" t="s">
        <v>1728</v>
      </c>
      <c r="L252" s="1"/>
      <c r="M252" s="1" t="s">
        <v>12</v>
      </c>
      <c r="N252" s="1"/>
      <c r="O252" s="1"/>
      <c r="P252" s="1"/>
      <c r="Q252" s="1" t="s">
        <v>58</v>
      </c>
      <c r="R252" s="1">
        <v>50</v>
      </c>
      <c r="S252" s="1">
        <v>6</v>
      </c>
      <c r="T252" s="1" t="s">
        <v>59</v>
      </c>
      <c r="U252" s="1"/>
      <c r="V252" s="1"/>
      <c r="W252" s="1"/>
      <c r="X252" s="1"/>
      <c r="Y252" s="1">
        <v>0</v>
      </c>
      <c r="Z252" s="1">
        <v>3</v>
      </c>
      <c r="AA252" s="1">
        <v>0</v>
      </c>
      <c r="AB252" s="1">
        <v>150</v>
      </c>
      <c r="AC252" s="1">
        <v>150</v>
      </c>
      <c r="AD252" s="1">
        <v>500</v>
      </c>
      <c r="AE252" s="1"/>
      <c r="AF252" s="1"/>
      <c r="AG252" s="1"/>
      <c r="AH252" s="1"/>
      <c r="AI252" s="1" t="s">
        <v>59</v>
      </c>
      <c r="AJ252" s="1"/>
      <c r="AK252" s="1" t="s">
        <v>59</v>
      </c>
      <c r="AL252" s="1"/>
      <c r="AM252" s="1" t="s">
        <v>64</v>
      </c>
      <c r="AN252" s="1"/>
      <c r="AO252" s="1" t="s">
        <v>59</v>
      </c>
      <c r="AP252" s="1" t="s">
        <v>59</v>
      </c>
      <c r="AQ252" s="1"/>
      <c r="AR252" s="1">
        <v>75</v>
      </c>
      <c r="AS252" s="1"/>
      <c r="AT252" s="1"/>
      <c r="AU252" s="1"/>
      <c r="AV252" s="1"/>
      <c r="AW252" s="1"/>
      <c r="AX252" s="1" t="s">
        <v>123</v>
      </c>
      <c r="AY252" s="1"/>
    </row>
    <row r="253" spans="1:51" x14ac:dyDescent="0.4">
      <c r="A253" s="3" t="s">
        <v>1729</v>
      </c>
      <c r="B253" s="3" t="s">
        <v>1730</v>
      </c>
      <c r="C253" s="3" t="s">
        <v>923</v>
      </c>
      <c r="D253" s="3">
        <v>48092</v>
      </c>
      <c r="E253" s="3">
        <f>VLOOKUP([1]!Table3[[#This Row],[Zip Code:]],'[1]ZIp-to-PIHP'!$A$1:$C$189,2,FALSE)</f>
        <v>9</v>
      </c>
      <c r="F253" s="3" t="str">
        <f>VLOOKUP([1]!Table3[[#This Row],[Zip Code:]],'[1]ZIp-to-PIHP'!$A$1:$C$189,3,FALSE)</f>
        <v>Macomb County Community Mental Health</v>
      </c>
      <c r="G253" s="3" t="s">
        <v>1597</v>
      </c>
      <c r="H253" s="3" t="s">
        <v>94</v>
      </c>
      <c r="I253" s="3" t="s">
        <v>1731</v>
      </c>
      <c r="J253" s="4">
        <v>7346124558</v>
      </c>
      <c r="K253" s="3" t="s">
        <v>1598</v>
      </c>
      <c r="L253" s="3"/>
      <c r="M253" s="3" t="s">
        <v>12</v>
      </c>
      <c r="N253" s="3"/>
      <c r="O253" s="3"/>
      <c r="P253" s="3"/>
      <c r="Q253" s="3" t="s">
        <v>58</v>
      </c>
      <c r="R253" s="3">
        <v>40</v>
      </c>
      <c r="S253" s="3">
        <v>5</v>
      </c>
      <c r="T253" s="3" t="s">
        <v>59</v>
      </c>
      <c r="U253" s="3"/>
      <c r="V253" s="3"/>
      <c r="W253" s="3"/>
      <c r="X253" s="3"/>
      <c r="Y253" s="3">
        <v>0</v>
      </c>
      <c r="Z253" s="3">
        <v>3</v>
      </c>
      <c r="AA253" s="3">
        <v>3</v>
      </c>
      <c r="AB253" s="3">
        <v>55</v>
      </c>
      <c r="AC253" s="3">
        <v>60</v>
      </c>
      <c r="AD253" s="3">
        <v>85</v>
      </c>
      <c r="AE253" s="3"/>
      <c r="AF253" s="3">
        <v>55</v>
      </c>
      <c r="AG253" s="3">
        <v>350</v>
      </c>
      <c r="AH253" s="3">
        <v>1300</v>
      </c>
      <c r="AI253" s="3" t="s">
        <v>59</v>
      </c>
      <c r="AJ253" s="3" t="s">
        <v>1732</v>
      </c>
      <c r="AK253" s="3" t="s">
        <v>64</v>
      </c>
      <c r="AL253" s="3"/>
      <c r="AM253" s="3" t="s">
        <v>64</v>
      </c>
      <c r="AN253" s="3"/>
      <c r="AO253" s="3" t="s">
        <v>64</v>
      </c>
      <c r="AP253" s="3"/>
      <c r="AQ253" s="3"/>
      <c r="AR253" s="3"/>
      <c r="AS253" s="3"/>
      <c r="AT253" s="3"/>
      <c r="AU253" s="3"/>
      <c r="AV253" s="3"/>
      <c r="AW253" s="3"/>
      <c r="AX253" s="3" t="s">
        <v>64</v>
      </c>
      <c r="AY253" s="3"/>
    </row>
    <row r="254" spans="1:51" x14ac:dyDescent="0.4">
      <c r="A254" s="1" t="s">
        <v>1733</v>
      </c>
      <c r="B254" s="1" t="s">
        <v>1734</v>
      </c>
      <c r="C254" s="1" t="s">
        <v>1735</v>
      </c>
      <c r="D254" s="1">
        <v>48051</v>
      </c>
      <c r="E254" s="1">
        <f>VLOOKUP([1]!Table3[[#This Row],[Zip Code:]],'[1]ZIp-to-PIHP'!$A$1:$C$189,2,FALSE)</f>
        <v>9</v>
      </c>
      <c r="F254" s="1" t="str">
        <f>VLOOKUP([1]!Table3[[#This Row],[Zip Code:]],'[1]ZIp-to-PIHP'!$A$1:$C$189,3,FALSE)</f>
        <v>Macomb County Community Mental Health</v>
      </c>
      <c r="G254" s="1" t="s">
        <v>1172</v>
      </c>
      <c r="H254" s="1" t="s">
        <v>1173</v>
      </c>
      <c r="I254" s="1" t="s">
        <v>1174</v>
      </c>
      <c r="J254" s="2">
        <v>8108416668</v>
      </c>
      <c r="K254" s="1" t="s">
        <v>1736</v>
      </c>
      <c r="L254" s="1"/>
      <c r="M254" s="1" t="s">
        <v>12</v>
      </c>
      <c r="N254" s="1"/>
      <c r="O254" s="1"/>
      <c r="P254" s="1"/>
      <c r="Q254" s="1" t="s">
        <v>58</v>
      </c>
      <c r="R254" s="1">
        <v>88</v>
      </c>
      <c r="S254" s="1">
        <v>8</v>
      </c>
      <c r="T254" s="1" t="s">
        <v>59</v>
      </c>
      <c r="U254" s="1"/>
      <c r="V254" s="1"/>
      <c r="W254" s="1"/>
      <c r="X254" s="1"/>
      <c r="Y254" s="1">
        <v>5</v>
      </c>
      <c r="Z254" s="1">
        <v>10</v>
      </c>
      <c r="AA254" s="1">
        <v>0</v>
      </c>
      <c r="AB254" s="1">
        <v>59</v>
      </c>
      <c r="AC254" s="1">
        <v>59</v>
      </c>
      <c r="AD254" s="1">
        <v>74</v>
      </c>
      <c r="AE254" s="1">
        <v>74</v>
      </c>
      <c r="AF254" s="1">
        <v>59</v>
      </c>
      <c r="AG254" s="1">
        <v>49</v>
      </c>
      <c r="AH254" s="1">
        <v>49</v>
      </c>
      <c r="AI254" s="1" t="s">
        <v>59</v>
      </c>
      <c r="AJ254" s="1">
        <v>900</v>
      </c>
      <c r="AK254" s="1" t="s">
        <v>59</v>
      </c>
      <c r="AL254" s="1">
        <v>900</v>
      </c>
      <c r="AM254" s="1" t="s">
        <v>64</v>
      </c>
      <c r="AN254" s="1"/>
      <c r="AO254" s="1" t="s">
        <v>64</v>
      </c>
      <c r="AP254" s="1"/>
      <c r="AQ254" s="1"/>
      <c r="AR254" s="1"/>
      <c r="AS254" s="1"/>
      <c r="AT254" s="1"/>
      <c r="AU254" s="1"/>
      <c r="AV254" s="1"/>
      <c r="AW254" s="1"/>
      <c r="AX254" s="1" t="s">
        <v>64</v>
      </c>
      <c r="AY254" s="1" t="s">
        <v>1176</v>
      </c>
    </row>
    <row r="255" spans="1:51" x14ac:dyDescent="0.4">
      <c r="A255" s="3" t="s">
        <v>1733</v>
      </c>
      <c r="B255" s="3" t="s">
        <v>1737</v>
      </c>
      <c r="C255" s="3" t="s">
        <v>1735</v>
      </c>
      <c r="D255" s="3">
        <v>48051</v>
      </c>
      <c r="E255" s="3">
        <f>VLOOKUP([1]!Table3[[#This Row],[Zip Code:]],'[1]ZIp-to-PIHP'!$A$1:$C$189,2,FALSE)</f>
        <v>9</v>
      </c>
      <c r="F255" s="3" t="str">
        <f>VLOOKUP([1]!Table3[[#This Row],[Zip Code:]],'[1]ZIp-to-PIHP'!$A$1:$C$189,3,FALSE)</f>
        <v>Macomb County Community Mental Health</v>
      </c>
      <c r="G255" s="3" t="s">
        <v>1738</v>
      </c>
      <c r="H255" s="3" t="s">
        <v>1692</v>
      </c>
      <c r="I255" s="3" t="s">
        <v>1693</v>
      </c>
      <c r="J255" s="4" t="s">
        <v>1739</v>
      </c>
      <c r="K255" s="3" t="s">
        <v>1695</v>
      </c>
      <c r="L255" s="3"/>
      <c r="M255" s="3" t="s">
        <v>12</v>
      </c>
      <c r="N255" s="3"/>
      <c r="O255" s="3"/>
      <c r="P255" s="3"/>
      <c r="Q255" s="3" t="s">
        <v>58</v>
      </c>
      <c r="R255" s="3">
        <v>88</v>
      </c>
      <c r="S255" s="3">
        <v>9</v>
      </c>
      <c r="T255" s="3" t="s">
        <v>59</v>
      </c>
      <c r="U255" s="3"/>
      <c r="V255" s="3"/>
      <c r="W255" s="3"/>
      <c r="X255" s="3"/>
      <c r="Y255" s="3">
        <v>5</v>
      </c>
      <c r="Z255" s="3">
        <v>15</v>
      </c>
      <c r="AA255" s="3">
        <v>0</v>
      </c>
      <c r="AB255" s="3">
        <v>55</v>
      </c>
      <c r="AC255" s="3">
        <v>55</v>
      </c>
      <c r="AD255" s="3">
        <v>60</v>
      </c>
      <c r="AE255" s="3"/>
      <c r="AF255" s="3">
        <v>55</v>
      </c>
      <c r="AG255" s="3">
        <v>55</v>
      </c>
      <c r="AH255" s="3">
        <v>49</v>
      </c>
      <c r="AI255" s="3" t="s">
        <v>64</v>
      </c>
      <c r="AJ255" s="3"/>
      <c r="AK255" s="3" t="s">
        <v>59</v>
      </c>
      <c r="AL255" s="3" t="s">
        <v>1740</v>
      </c>
      <c r="AM255" s="3" t="s">
        <v>59</v>
      </c>
      <c r="AN255" s="3"/>
      <c r="AO255" s="3" t="s">
        <v>64</v>
      </c>
      <c r="AP255" s="3"/>
      <c r="AQ255" s="3"/>
      <c r="AR255" s="3"/>
      <c r="AS255" s="3"/>
      <c r="AT255" s="3"/>
      <c r="AU255" s="3"/>
      <c r="AV255" s="3"/>
      <c r="AW255" s="3"/>
      <c r="AX255" s="3" t="s">
        <v>75</v>
      </c>
      <c r="AY255" s="3"/>
    </row>
    <row r="256" spans="1:51" x14ac:dyDescent="0.4">
      <c r="A256" s="1" t="s">
        <v>1741</v>
      </c>
      <c r="B256" s="1" t="s">
        <v>1742</v>
      </c>
      <c r="C256" s="1" t="s">
        <v>1735</v>
      </c>
      <c r="D256" s="1">
        <v>48051</v>
      </c>
      <c r="E256" s="1">
        <f>VLOOKUP([1]!Table3[[#This Row],[Zip Code:]],'[1]ZIp-to-PIHP'!$A$1:$C$189,2,FALSE)</f>
        <v>9</v>
      </c>
      <c r="F256" s="1" t="str">
        <f>VLOOKUP([1]!Table3[[#This Row],[Zip Code:]],'[1]ZIp-to-PIHP'!$A$1:$C$189,3,FALSE)</f>
        <v>Macomb County Community Mental Health</v>
      </c>
      <c r="G256" s="1" t="s">
        <v>1172</v>
      </c>
      <c r="H256" s="1" t="s">
        <v>1173</v>
      </c>
      <c r="I256" s="1" t="s">
        <v>1174</v>
      </c>
      <c r="J256" s="2">
        <v>8108416668</v>
      </c>
      <c r="K256" s="1" t="s">
        <v>1175</v>
      </c>
      <c r="L256" s="1"/>
      <c r="M256" s="1" t="s">
        <v>12</v>
      </c>
      <c r="N256" s="1"/>
      <c r="O256" s="1"/>
      <c r="P256" s="1"/>
      <c r="Q256" s="1" t="s">
        <v>58</v>
      </c>
      <c r="R256" s="1">
        <v>77</v>
      </c>
      <c r="S256" s="1">
        <v>6</v>
      </c>
      <c r="T256" s="1" t="s">
        <v>59</v>
      </c>
      <c r="U256" s="1"/>
      <c r="V256" s="1"/>
      <c r="W256" s="1"/>
      <c r="X256" s="1"/>
      <c r="Y256" s="1">
        <v>4</v>
      </c>
      <c r="Z256" s="1">
        <v>8</v>
      </c>
      <c r="AA256" s="1">
        <v>1</v>
      </c>
      <c r="AB256" s="1">
        <v>59</v>
      </c>
      <c r="AC256" s="1">
        <v>59</v>
      </c>
      <c r="AD256" s="1">
        <v>74</v>
      </c>
      <c r="AE256" s="1">
        <v>74</v>
      </c>
      <c r="AF256" s="1">
        <v>59</v>
      </c>
      <c r="AG256" s="1">
        <v>49</v>
      </c>
      <c r="AH256" s="1">
        <v>49</v>
      </c>
      <c r="AI256" s="1" t="s">
        <v>64</v>
      </c>
      <c r="AJ256" s="1"/>
      <c r="AK256" s="1" t="s">
        <v>64</v>
      </c>
      <c r="AL256" s="1"/>
      <c r="AM256" s="1" t="s">
        <v>64</v>
      </c>
      <c r="AN256" s="1"/>
      <c r="AO256" s="1" t="s">
        <v>64</v>
      </c>
      <c r="AP256" s="1"/>
      <c r="AQ256" s="1"/>
      <c r="AR256" s="1"/>
      <c r="AS256" s="1"/>
      <c r="AT256" s="1"/>
      <c r="AU256" s="1"/>
      <c r="AV256" s="1"/>
      <c r="AW256" s="1"/>
      <c r="AX256" s="1" t="s">
        <v>64</v>
      </c>
      <c r="AY256" s="1" t="s">
        <v>1176</v>
      </c>
    </row>
    <row r="257" spans="1:51" x14ac:dyDescent="0.4">
      <c r="A257" s="3" t="s">
        <v>1741</v>
      </c>
      <c r="B257" s="3" t="s">
        <v>1742</v>
      </c>
      <c r="C257" s="3" t="s">
        <v>1735</v>
      </c>
      <c r="D257" s="3">
        <v>48051</v>
      </c>
      <c r="E257" s="3">
        <f>VLOOKUP([1]!Table3[[#This Row],[Zip Code:]],'[1]ZIp-to-PIHP'!$A$1:$C$189,2,FALSE)</f>
        <v>9</v>
      </c>
      <c r="F257" s="3" t="str">
        <f>VLOOKUP([1]!Table3[[#This Row],[Zip Code:]],'[1]ZIp-to-PIHP'!$A$1:$C$189,3,FALSE)</f>
        <v>Macomb County Community Mental Health</v>
      </c>
      <c r="G257" s="3" t="s">
        <v>1738</v>
      </c>
      <c r="H257" s="3" t="s">
        <v>1692</v>
      </c>
      <c r="I257" s="3" t="s">
        <v>1693</v>
      </c>
      <c r="J257" s="4" t="s">
        <v>1743</v>
      </c>
      <c r="K257" s="3" t="s">
        <v>1695</v>
      </c>
      <c r="L257" s="3"/>
      <c r="M257" s="3" t="s">
        <v>12</v>
      </c>
      <c r="N257" s="3"/>
      <c r="O257" s="3"/>
      <c r="P257" s="3"/>
      <c r="Q257" s="3" t="s">
        <v>58</v>
      </c>
      <c r="R257" s="3">
        <v>77</v>
      </c>
      <c r="S257" s="3">
        <v>8</v>
      </c>
      <c r="T257" s="3" t="s">
        <v>59</v>
      </c>
      <c r="U257" s="3"/>
      <c r="V257" s="3"/>
      <c r="W257" s="3"/>
      <c r="X257" s="3"/>
      <c r="Y257" s="3">
        <v>4</v>
      </c>
      <c r="Z257" s="3">
        <v>20</v>
      </c>
      <c r="AA257" s="3">
        <v>1</v>
      </c>
      <c r="AB257" s="3">
        <v>55</v>
      </c>
      <c r="AC257" s="3">
        <v>55</v>
      </c>
      <c r="AD257" s="3">
        <v>60</v>
      </c>
      <c r="AE257" s="3">
        <v>70</v>
      </c>
      <c r="AF257" s="3">
        <v>55</v>
      </c>
      <c r="AG257" s="3">
        <v>55</v>
      </c>
      <c r="AH257" s="3">
        <v>49</v>
      </c>
      <c r="AI257" s="3" t="s">
        <v>64</v>
      </c>
      <c r="AJ257" s="3"/>
      <c r="AK257" s="3" t="s">
        <v>59</v>
      </c>
      <c r="AL257" s="3" t="s">
        <v>1696</v>
      </c>
      <c r="AM257" s="3" t="s">
        <v>59</v>
      </c>
      <c r="AN257" s="3"/>
      <c r="AO257" s="3" t="s">
        <v>64</v>
      </c>
      <c r="AP257" s="3"/>
      <c r="AQ257" s="3"/>
      <c r="AR257" s="3"/>
      <c r="AS257" s="3"/>
      <c r="AT257" s="3"/>
      <c r="AU257" s="3"/>
      <c r="AV257" s="3"/>
      <c r="AW257" s="3"/>
      <c r="AX257" s="3" t="s">
        <v>64</v>
      </c>
      <c r="AY257" s="3"/>
    </row>
    <row r="258" spans="1:51" x14ac:dyDescent="0.4">
      <c r="A258" s="1" t="s">
        <v>1744</v>
      </c>
      <c r="B258" s="1" t="s">
        <v>1745</v>
      </c>
      <c r="C258" s="1" t="s">
        <v>1746</v>
      </c>
      <c r="D258" s="1">
        <v>48312</v>
      </c>
      <c r="E258" s="1">
        <f>VLOOKUP([1]!Table3[[#This Row],[Zip Code:]],'[1]ZIp-to-PIHP'!$A$1:$C$189,2,FALSE)</f>
        <v>9</v>
      </c>
      <c r="F258" s="1" t="str">
        <f>VLOOKUP([1]!Table3[[#This Row],[Zip Code:]],'[1]ZIp-to-PIHP'!$A$1:$C$189,3,FALSE)</f>
        <v>Macomb County Community Mental Health</v>
      </c>
      <c r="G258" s="1" t="s">
        <v>1747</v>
      </c>
      <c r="H258" s="1" t="s">
        <v>1748</v>
      </c>
      <c r="I258" s="1" t="s">
        <v>241</v>
      </c>
      <c r="J258" s="2">
        <v>5862722300</v>
      </c>
      <c r="K258" s="1" t="s">
        <v>1749</v>
      </c>
      <c r="L258" s="1"/>
      <c r="M258" s="1" t="s">
        <v>12</v>
      </c>
      <c r="N258" s="1"/>
      <c r="O258" s="1"/>
      <c r="P258" s="1"/>
      <c r="Q258" s="1" t="s">
        <v>58</v>
      </c>
      <c r="R258" s="1">
        <v>15</v>
      </c>
      <c r="S258" s="1">
        <v>11</v>
      </c>
      <c r="T258" s="1" t="s">
        <v>59</v>
      </c>
      <c r="U258" s="1"/>
      <c r="V258" s="1"/>
      <c r="W258" s="1"/>
      <c r="X258" s="1"/>
      <c r="Y258" s="1">
        <v>3</v>
      </c>
      <c r="Z258" s="1">
        <v>13</v>
      </c>
      <c r="AA258" s="1">
        <v>0</v>
      </c>
      <c r="AB258" s="1">
        <v>59</v>
      </c>
      <c r="AC258" s="1">
        <v>59</v>
      </c>
      <c r="AD258" s="1">
        <v>0</v>
      </c>
      <c r="AE258" s="1">
        <v>0</v>
      </c>
      <c r="AF258" s="1">
        <v>59</v>
      </c>
      <c r="AG258" s="1">
        <v>59</v>
      </c>
      <c r="AH258" s="1">
        <v>59</v>
      </c>
      <c r="AI258" s="1" t="s">
        <v>64</v>
      </c>
      <c r="AJ258" s="1"/>
      <c r="AK258" s="1" t="s">
        <v>64</v>
      </c>
      <c r="AL258" s="1"/>
      <c r="AM258" s="1" t="s">
        <v>64</v>
      </c>
      <c r="AN258" s="1"/>
      <c r="AO258" s="1" t="s">
        <v>64</v>
      </c>
      <c r="AP258" s="1"/>
      <c r="AQ258" s="1"/>
      <c r="AR258" s="1"/>
      <c r="AS258" s="1"/>
      <c r="AT258" s="1"/>
      <c r="AU258" s="1"/>
      <c r="AV258" s="1"/>
      <c r="AW258" s="1"/>
      <c r="AX258" s="1" t="s">
        <v>64</v>
      </c>
      <c r="AY258" s="1"/>
    </row>
    <row r="259" spans="1:51" x14ac:dyDescent="0.4">
      <c r="A259" s="3" t="s">
        <v>1750</v>
      </c>
      <c r="B259" s="3" t="s">
        <v>1751</v>
      </c>
      <c r="C259" s="3" t="s">
        <v>1752</v>
      </c>
      <c r="D259" s="3">
        <v>48315</v>
      </c>
      <c r="E259" s="3">
        <f>VLOOKUP([1]!Table3[[#This Row],[Zip Code:]],'[1]ZIp-to-PIHP'!$A$1:$C$189,2,FALSE)</f>
        <v>9</v>
      </c>
      <c r="F259" s="3" t="str">
        <f>VLOOKUP([1]!Table3[[#This Row],[Zip Code:]],'[1]ZIp-to-PIHP'!$A$1:$C$189,3,FALSE)</f>
        <v>Macomb County Community Mental Health</v>
      </c>
      <c r="G259" s="3" t="s">
        <v>1172</v>
      </c>
      <c r="H259" s="3" t="s">
        <v>1173</v>
      </c>
      <c r="I259" s="3" t="s">
        <v>1527</v>
      </c>
      <c r="J259" s="4">
        <v>8108416668</v>
      </c>
      <c r="K259" s="3" t="s">
        <v>1175</v>
      </c>
      <c r="L259" s="3"/>
      <c r="M259" s="3" t="s">
        <v>12</v>
      </c>
      <c r="N259" s="3"/>
      <c r="O259" s="3"/>
      <c r="P259" s="3"/>
      <c r="Q259" s="3" t="s">
        <v>58</v>
      </c>
      <c r="R259" s="3">
        <v>104</v>
      </c>
      <c r="S259" s="3">
        <v>8</v>
      </c>
      <c r="T259" s="3" t="s">
        <v>59</v>
      </c>
      <c r="U259" s="3"/>
      <c r="V259" s="3"/>
      <c r="W259" s="3"/>
      <c r="X259" s="3"/>
      <c r="Y259" s="3">
        <v>5</v>
      </c>
      <c r="Z259" s="3">
        <v>10</v>
      </c>
      <c r="AA259" s="3">
        <v>1</v>
      </c>
      <c r="AB259" s="3">
        <v>59</v>
      </c>
      <c r="AC259" s="3">
        <v>59</v>
      </c>
      <c r="AD259" s="3">
        <v>74</v>
      </c>
      <c r="AE259" s="3">
        <v>74</v>
      </c>
      <c r="AF259" s="3">
        <v>59</v>
      </c>
      <c r="AG259" s="3">
        <v>49</v>
      </c>
      <c r="AH259" s="3">
        <v>49</v>
      </c>
      <c r="AI259" s="3" t="s">
        <v>64</v>
      </c>
      <c r="AJ259" s="3"/>
      <c r="AK259" s="3" t="s">
        <v>64</v>
      </c>
      <c r="AL259" s="3"/>
      <c r="AM259" s="3" t="s">
        <v>64</v>
      </c>
      <c r="AN259" s="3"/>
      <c r="AO259" s="3" t="s">
        <v>64</v>
      </c>
      <c r="AP259" s="3"/>
      <c r="AQ259" s="3"/>
      <c r="AR259" s="3"/>
      <c r="AS259" s="3"/>
      <c r="AT259" s="3"/>
      <c r="AU259" s="3"/>
      <c r="AV259" s="3"/>
      <c r="AW259" s="3"/>
      <c r="AX259" s="3" t="s">
        <v>64</v>
      </c>
      <c r="AY259" s="3" t="s">
        <v>1176</v>
      </c>
    </row>
    <row r="260" spans="1:51" x14ac:dyDescent="0.4">
      <c r="A260" s="1" t="s">
        <v>1750</v>
      </c>
      <c r="B260" s="1" t="s">
        <v>1753</v>
      </c>
      <c r="C260" s="1" t="s">
        <v>1752</v>
      </c>
      <c r="D260" s="1">
        <v>48315</v>
      </c>
      <c r="E260" s="1">
        <f>VLOOKUP([1]!Table3[[#This Row],[Zip Code:]],'[1]ZIp-to-PIHP'!$A$1:$C$189,2,FALSE)</f>
        <v>9</v>
      </c>
      <c r="F260" s="1" t="str">
        <f>VLOOKUP([1]!Table3[[#This Row],[Zip Code:]],'[1]ZIp-to-PIHP'!$A$1:$C$189,3,FALSE)</f>
        <v>Macomb County Community Mental Health</v>
      </c>
      <c r="G260" s="1" t="s">
        <v>136</v>
      </c>
      <c r="H260" s="1" t="s">
        <v>1692</v>
      </c>
      <c r="I260" s="1" t="s">
        <v>1693</v>
      </c>
      <c r="J260" s="2" t="s">
        <v>1694</v>
      </c>
      <c r="K260" s="1" t="s">
        <v>1695</v>
      </c>
      <c r="L260" s="1"/>
      <c r="M260" s="1" t="s">
        <v>12</v>
      </c>
      <c r="N260" s="1"/>
      <c r="O260" s="1"/>
      <c r="P260" s="1"/>
      <c r="Q260" s="1" t="s">
        <v>58</v>
      </c>
      <c r="R260" s="1">
        <v>104</v>
      </c>
      <c r="S260" s="1">
        <v>12</v>
      </c>
      <c r="T260" s="1" t="s">
        <v>59</v>
      </c>
      <c r="U260" s="1"/>
      <c r="V260" s="1"/>
      <c r="W260" s="1"/>
      <c r="X260" s="1"/>
      <c r="Y260" s="1">
        <v>5</v>
      </c>
      <c r="Z260" s="1">
        <v>25</v>
      </c>
      <c r="AA260" s="1">
        <v>2</v>
      </c>
      <c r="AB260" s="1">
        <v>55</v>
      </c>
      <c r="AC260" s="1">
        <v>55</v>
      </c>
      <c r="AD260" s="1">
        <v>59</v>
      </c>
      <c r="AE260" s="1">
        <v>69</v>
      </c>
      <c r="AF260" s="1">
        <v>55</v>
      </c>
      <c r="AG260" s="1">
        <v>55</v>
      </c>
      <c r="AH260" s="1">
        <v>49</v>
      </c>
      <c r="AI260" s="1" t="s">
        <v>64</v>
      </c>
      <c r="AJ260" s="1"/>
      <c r="AK260" s="1" t="s">
        <v>59</v>
      </c>
      <c r="AL260" s="1">
        <v>900</v>
      </c>
      <c r="AM260" s="1" t="s">
        <v>64</v>
      </c>
      <c r="AN260" s="1"/>
      <c r="AO260" s="1" t="s">
        <v>64</v>
      </c>
      <c r="AP260" s="1"/>
      <c r="AQ260" s="1"/>
      <c r="AR260" s="1"/>
      <c r="AS260" s="1"/>
      <c r="AT260" s="1"/>
      <c r="AU260" s="1"/>
      <c r="AV260" s="1"/>
      <c r="AW260" s="1"/>
      <c r="AX260" s="1" t="s">
        <v>64</v>
      </c>
      <c r="AY260" s="1"/>
    </row>
    <row r="261" spans="1:51" x14ac:dyDescent="0.4">
      <c r="A261" s="3" t="s">
        <v>1754</v>
      </c>
      <c r="B261" s="3" t="s">
        <v>1755</v>
      </c>
      <c r="C261" s="3" t="s">
        <v>923</v>
      </c>
      <c r="D261" s="3">
        <v>48093</v>
      </c>
      <c r="E261" s="3">
        <f>VLOOKUP([1]!Table3[[#This Row],[Zip Code:]],'[1]ZIp-to-PIHP'!$A$1:$C$189,2,FALSE)</f>
        <v>9</v>
      </c>
      <c r="F261" s="3" t="str">
        <f>VLOOKUP([1]!Table3[[#This Row],[Zip Code:]],'[1]ZIp-to-PIHP'!$A$1:$C$189,3,FALSE)</f>
        <v>Macomb County Community Mental Health</v>
      </c>
      <c r="G261" s="3" t="s">
        <v>924</v>
      </c>
      <c r="H261" s="3" t="s">
        <v>925</v>
      </c>
      <c r="I261" s="3" t="s">
        <v>56</v>
      </c>
      <c r="J261" s="4">
        <v>5869797600</v>
      </c>
      <c r="K261" s="3" t="s">
        <v>926</v>
      </c>
      <c r="L261" s="3"/>
      <c r="M261" s="3" t="s">
        <v>12</v>
      </c>
      <c r="N261" s="3"/>
      <c r="O261" s="3"/>
      <c r="P261" s="3"/>
      <c r="Q261" s="3" t="s">
        <v>58</v>
      </c>
      <c r="R261" s="3">
        <v>75</v>
      </c>
      <c r="S261" s="3">
        <v>7</v>
      </c>
      <c r="T261" s="3" t="s">
        <v>59</v>
      </c>
      <c r="U261" s="3"/>
      <c r="V261" s="3"/>
      <c r="W261" s="3"/>
      <c r="X261" s="3"/>
      <c r="Y261" s="3">
        <v>10</v>
      </c>
      <c r="Z261" s="3">
        <v>75</v>
      </c>
      <c r="AA261" s="3">
        <v>20</v>
      </c>
      <c r="AB261" s="3">
        <v>79</v>
      </c>
      <c r="AC261" s="3">
        <v>79</v>
      </c>
      <c r="AD261" s="3">
        <v>89</v>
      </c>
      <c r="AE261" s="3">
        <v>89</v>
      </c>
      <c r="AF261" s="3">
        <v>79</v>
      </c>
      <c r="AG261" s="3"/>
      <c r="AH261" s="3"/>
      <c r="AI261" s="3" t="s">
        <v>64</v>
      </c>
      <c r="AJ261" s="3"/>
      <c r="AK261" s="3" t="s">
        <v>59</v>
      </c>
      <c r="AL261" s="3">
        <v>500</v>
      </c>
      <c r="AM261" s="3" t="s">
        <v>59</v>
      </c>
      <c r="AN261" s="3"/>
      <c r="AO261" s="3" t="s">
        <v>64</v>
      </c>
      <c r="AP261" s="3"/>
      <c r="AQ261" s="3"/>
      <c r="AR261" s="3"/>
      <c r="AS261" s="3"/>
      <c r="AT261" s="3"/>
      <c r="AU261" s="3"/>
      <c r="AV261" s="3"/>
      <c r="AW261" s="3"/>
      <c r="AX261" s="3" t="s">
        <v>64</v>
      </c>
      <c r="AY261" s="3"/>
    </row>
    <row r="262" spans="1:51" x14ac:dyDescent="0.4">
      <c r="A262" s="1" t="s">
        <v>1756</v>
      </c>
      <c r="B262" s="1" t="s">
        <v>1757</v>
      </c>
      <c r="C262" s="1" t="s">
        <v>1752</v>
      </c>
      <c r="D262" s="1">
        <v>48315</v>
      </c>
      <c r="E262" s="1">
        <f>VLOOKUP([1]!Table3[[#This Row],[Zip Code:]],'[1]ZIp-to-PIHP'!$A$1:$C$189,2,FALSE)</f>
        <v>9</v>
      </c>
      <c r="F262" s="1" t="str">
        <f>VLOOKUP([1]!Table3[[#This Row],[Zip Code:]],'[1]ZIp-to-PIHP'!$A$1:$C$189,3,FALSE)</f>
        <v>Macomb County Community Mental Health</v>
      </c>
      <c r="G262" s="1" t="s">
        <v>1758</v>
      </c>
      <c r="H262" s="1" t="s">
        <v>1759</v>
      </c>
      <c r="I262" s="1" t="s">
        <v>241</v>
      </c>
      <c r="J262" s="2" t="s">
        <v>1760</v>
      </c>
      <c r="K262" s="1" t="s">
        <v>1761</v>
      </c>
      <c r="L262" s="1"/>
      <c r="M262" s="1" t="s">
        <v>12</v>
      </c>
      <c r="N262" s="1"/>
      <c r="O262" s="1"/>
      <c r="P262" s="1"/>
      <c r="Q262" s="1" t="s">
        <v>58</v>
      </c>
      <c r="R262" s="1">
        <v>100</v>
      </c>
      <c r="S262" s="1">
        <v>6</v>
      </c>
      <c r="T262" s="1" t="s">
        <v>59</v>
      </c>
      <c r="U262" s="1"/>
      <c r="V262" s="1"/>
      <c r="W262" s="1"/>
      <c r="X262" s="1"/>
      <c r="Y262" s="1">
        <v>8</v>
      </c>
      <c r="Z262" s="1">
        <v>0</v>
      </c>
      <c r="AA262" s="1">
        <v>0</v>
      </c>
      <c r="AB262" s="1">
        <v>49</v>
      </c>
      <c r="AC262" s="1">
        <v>49</v>
      </c>
      <c r="AD262" s="1"/>
      <c r="AE262" s="1"/>
      <c r="AF262" s="1"/>
      <c r="AG262" s="1"/>
      <c r="AH262" s="1"/>
      <c r="AI262" s="1" t="s">
        <v>64</v>
      </c>
      <c r="AJ262" s="1"/>
      <c r="AK262" s="1" t="s">
        <v>59</v>
      </c>
      <c r="AL262" s="1" t="s">
        <v>1762</v>
      </c>
      <c r="AM262" s="1" t="s">
        <v>64</v>
      </c>
      <c r="AN262" s="1"/>
      <c r="AO262" s="1" t="s">
        <v>64</v>
      </c>
      <c r="AP262" s="1"/>
      <c r="AQ262" s="1"/>
      <c r="AR262" s="1"/>
      <c r="AS262" s="1"/>
      <c r="AT262" s="1"/>
      <c r="AU262" s="1"/>
      <c r="AV262" s="1"/>
      <c r="AW262" s="1"/>
      <c r="AX262" s="1" t="s">
        <v>64</v>
      </c>
      <c r="AY262" s="1"/>
    </row>
    <row r="263" spans="1:51" x14ac:dyDescent="0.4">
      <c r="A263" s="3" t="s">
        <v>1763</v>
      </c>
      <c r="B263" s="3" t="s">
        <v>1764</v>
      </c>
      <c r="C263" s="3" t="s">
        <v>953</v>
      </c>
      <c r="D263" s="3">
        <v>48315</v>
      </c>
      <c r="E263" s="3">
        <f>VLOOKUP([1]!Table3[[#This Row],[Zip Code:]],'[1]ZIp-to-PIHP'!$A$1:$C$189,2,FALSE)</f>
        <v>9</v>
      </c>
      <c r="F263" s="3" t="str">
        <f>VLOOKUP([1]!Table3[[#This Row],[Zip Code:]],'[1]ZIp-to-PIHP'!$A$1:$C$189,3,FALSE)</f>
        <v>Macomb County Community Mental Health</v>
      </c>
      <c r="G263" s="3" t="s">
        <v>1172</v>
      </c>
      <c r="H263" s="3" t="s">
        <v>1173</v>
      </c>
      <c r="I263" s="3" t="s">
        <v>1174</v>
      </c>
      <c r="J263" s="4">
        <v>8108416668</v>
      </c>
      <c r="K263" s="3" t="s">
        <v>1175</v>
      </c>
      <c r="L263" s="3"/>
      <c r="M263" s="3" t="s">
        <v>12</v>
      </c>
      <c r="N263" s="3"/>
      <c r="O263" s="3"/>
      <c r="P263" s="3"/>
      <c r="Q263" s="3" t="s">
        <v>58</v>
      </c>
      <c r="R263" s="3">
        <v>189</v>
      </c>
      <c r="S263" s="3">
        <v>10</v>
      </c>
      <c r="T263" s="3" t="s">
        <v>59</v>
      </c>
      <c r="U263" s="3"/>
      <c r="V263" s="3"/>
      <c r="W263" s="3"/>
      <c r="X263" s="3"/>
      <c r="Y263" s="3">
        <v>6</v>
      </c>
      <c r="Z263" s="3">
        <v>0</v>
      </c>
      <c r="AA263" s="3">
        <v>1</v>
      </c>
      <c r="AB263" s="3">
        <v>54</v>
      </c>
      <c r="AC263" s="3">
        <v>54</v>
      </c>
      <c r="AD263" s="3">
        <v>74</v>
      </c>
      <c r="AE263" s="3">
        <v>74</v>
      </c>
      <c r="AF263" s="3">
        <v>54</v>
      </c>
      <c r="AG263" s="3">
        <v>49</v>
      </c>
      <c r="AH263" s="3">
        <v>49</v>
      </c>
      <c r="AI263" s="3" t="s">
        <v>59</v>
      </c>
      <c r="AJ263" s="3" t="s">
        <v>1765</v>
      </c>
      <c r="AK263" s="3" t="s">
        <v>59</v>
      </c>
      <c r="AL263" s="3" t="s">
        <v>1765</v>
      </c>
      <c r="AM263" s="3" t="s">
        <v>64</v>
      </c>
      <c r="AN263" s="3"/>
      <c r="AO263" s="3" t="s">
        <v>59</v>
      </c>
      <c r="AP263" s="3" t="s">
        <v>59</v>
      </c>
      <c r="AQ263" s="3"/>
      <c r="AR263" s="3">
        <v>35</v>
      </c>
      <c r="AS263" s="3"/>
      <c r="AT263" s="3"/>
      <c r="AU263" s="3">
        <v>35</v>
      </c>
      <c r="AV263" s="3"/>
      <c r="AW263" s="3"/>
      <c r="AX263" s="3" t="s">
        <v>64</v>
      </c>
      <c r="AY263" s="3" t="s">
        <v>1176</v>
      </c>
    </row>
    <row r="264" spans="1:51" x14ac:dyDescent="0.4">
      <c r="A264" s="1" t="s">
        <v>1766</v>
      </c>
      <c r="B264" s="1" t="s">
        <v>1767</v>
      </c>
      <c r="C264" s="1" t="s">
        <v>953</v>
      </c>
      <c r="D264" s="1">
        <v>48312</v>
      </c>
      <c r="E264" s="1">
        <f>VLOOKUP([1]!Table3[[#This Row],[Zip Code:]],'[1]ZIp-to-PIHP'!$A$1:$C$189,2,FALSE)</f>
        <v>9</v>
      </c>
      <c r="F264" s="1" t="str">
        <f>VLOOKUP([1]!Table3[[#This Row],[Zip Code:]],'[1]ZIp-to-PIHP'!$A$1:$C$189,3,FALSE)</f>
        <v>Macomb County Community Mental Health</v>
      </c>
      <c r="G264" s="1" t="s">
        <v>1768</v>
      </c>
      <c r="H264" s="1" t="s">
        <v>1769</v>
      </c>
      <c r="I264" s="1" t="s">
        <v>1770</v>
      </c>
      <c r="J264" s="2">
        <v>5867220212</v>
      </c>
      <c r="K264" s="1" t="s">
        <v>1771</v>
      </c>
      <c r="L264" s="1"/>
      <c r="M264" s="1" t="s">
        <v>12</v>
      </c>
      <c r="N264" s="1"/>
      <c r="O264" s="1"/>
      <c r="P264" s="1"/>
      <c r="Q264" s="1" t="s">
        <v>58</v>
      </c>
      <c r="R264" s="1">
        <v>78</v>
      </c>
      <c r="S264" s="1">
        <v>5</v>
      </c>
      <c r="T264" s="1" t="s">
        <v>59</v>
      </c>
      <c r="U264" s="1"/>
      <c r="V264" s="1"/>
      <c r="W264" s="1"/>
      <c r="X264" s="1"/>
      <c r="Y264" s="1">
        <v>20</v>
      </c>
      <c r="Z264" s="1">
        <v>2</v>
      </c>
      <c r="AA264" s="1">
        <v>0</v>
      </c>
      <c r="AB264" s="1">
        <v>69</v>
      </c>
      <c r="AC264" s="1">
        <v>69</v>
      </c>
      <c r="AD264" s="1">
        <v>149</v>
      </c>
      <c r="AE264" s="1"/>
      <c r="AF264" s="1">
        <v>59</v>
      </c>
      <c r="AG264" s="1">
        <v>49</v>
      </c>
      <c r="AH264" s="1">
        <v>49</v>
      </c>
      <c r="AI264" s="1" t="s">
        <v>59</v>
      </c>
      <c r="AJ264" s="1" t="s">
        <v>1765</v>
      </c>
      <c r="AK264" s="1" t="s">
        <v>59</v>
      </c>
      <c r="AL264" s="1" t="s">
        <v>1772</v>
      </c>
      <c r="AM264" s="1" t="s">
        <v>59</v>
      </c>
      <c r="AN264" s="1"/>
      <c r="AO264" s="1" t="s">
        <v>59</v>
      </c>
      <c r="AP264" s="1" t="s">
        <v>59</v>
      </c>
      <c r="AQ264" s="1"/>
      <c r="AR264" s="1">
        <v>42</v>
      </c>
      <c r="AS264" s="1">
        <v>294</v>
      </c>
      <c r="AT264" s="1">
        <v>8820</v>
      </c>
      <c r="AU264" s="1"/>
      <c r="AV264" s="1"/>
      <c r="AW264" s="1"/>
      <c r="AX264" s="1" t="s">
        <v>64</v>
      </c>
      <c r="AY264" s="1"/>
    </row>
    <row r="265" spans="1:51" x14ac:dyDescent="0.4">
      <c r="A265" s="3" t="s">
        <v>332</v>
      </c>
      <c r="B265" s="3" t="s">
        <v>1773</v>
      </c>
      <c r="C265" s="3" t="s">
        <v>1774</v>
      </c>
      <c r="D265" s="3">
        <v>48439</v>
      </c>
      <c r="E265" s="3">
        <f>VLOOKUP([1]!Table3[[#This Row],[Zip Code:]],'[1]ZIp-to-PIHP'!$A$1:$C$189,2,FALSE)</f>
        <v>10</v>
      </c>
      <c r="F265" s="3" t="str">
        <f>VLOOKUP([1]!Table3[[#This Row],[Zip Code:]],'[1]ZIp-to-PIHP'!$A$1:$C$189,3,FALSE)</f>
        <v>Region 10 PIHP</v>
      </c>
      <c r="G265" s="3" t="s">
        <v>535</v>
      </c>
      <c r="H265" s="3" t="s">
        <v>817</v>
      </c>
      <c r="I265" s="3" t="s">
        <v>1775</v>
      </c>
      <c r="J265" s="4" t="s">
        <v>1776</v>
      </c>
      <c r="K265" s="3" t="s">
        <v>1777</v>
      </c>
      <c r="L265" s="3"/>
      <c r="M265" s="3" t="s">
        <v>12</v>
      </c>
      <c r="N265" s="3"/>
      <c r="O265" s="3"/>
      <c r="P265" s="3"/>
      <c r="Q265" s="3" t="s">
        <v>58</v>
      </c>
      <c r="R265" s="3">
        <v>82</v>
      </c>
      <c r="S265" s="3">
        <v>4</v>
      </c>
      <c r="T265" s="3" t="s">
        <v>64</v>
      </c>
      <c r="U265" s="3" t="s">
        <v>1778</v>
      </c>
      <c r="V265" s="3" t="s">
        <v>64</v>
      </c>
      <c r="W265" s="3"/>
      <c r="X265" s="3" t="s">
        <v>59</v>
      </c>
      <c r="Y265" s="3">
        <v>11</v>
      </c>
      <c r="Z265" s="3">
        <v>2</v>
      </c>
      <c r="AA265" s="3">
        <v>0</v>
      </c>
      <c r="AB265" s="3">
        <v>95</v>
      </c>
      <c r="AC265" s="3">
        <v>95</v>
      </c>
      <c r="AD265" s="3"/>
      <c r="AE265" s="3">
        <v>169</v>
      </c>
      <c r="AF265" s="3"/>
      <c r="AG265" s="3"/>
      <c r="AH265" s="3"/>
      <c r="AI265" s="3" t="s">
        <v>64</v>
      </c>
      <c r="AJ265" s="3"/>
      <c r="AK265" s="3" t="s">
        <v>59</v>
      </c>
      <c r="AL265" s="3">
        <v>350</v>
      </c>
      <c r="AM265" s="3" t="s">
        <v>64</v>
      </c>
      <c r="AN265" s="3"/>
      <c r="AO265" s="3" t="s">
        <v>64</v>
      </c>
      <c r="AP265" s="3"/>
      <c r="AQ265" s="3"/>
      <c r="AR265" s="3"/>
      <c r="AS265" s="3"/>
      <c r="AT265" s="3"/>
      <c r="AU265" s="3"/>
      <c r="AV265" s="3"/>
      <c r="AW265" s="3"/>
      <c r="AX265" s="3" t="s">
        <v>64</v>
      </c>
      <c r="AY265" s="3" t="s">
        <v>1779</v>
      </c>
    </row>
    <row r="266" spans="1:51" x14ac:dyDescent="0.4">
      <c r="A266" s="1" t="s">
        <v>1780</v>
      </c>
      <c r="B266" s="1" t="s">
        <v>1781</v>
      </c>
      <c r="C266" s="1" t="s">
        <v>1782</v>
      </c>
      <c r="D266" s="1">
        <v>48060</v>
      </c>
      <c r="E266" s="1">
        <f>VLOOKUP([1]!Table3[[#This Row],[Zip Code:]],'[1]ZIp-to-PIHP'!$A$1:$C$189,2,FALSE)</f>
        <v>10</v>
      </c>
      <c r="F266" s="1" t="str">
        <f>VLOOKUP([1]!Table3[[#This Row],[Zip Code:]],'[1]ZIp-to-PIHP'!$A$1:$C$189,3,FALSE)</f>
        <v>Region 10 PIHP</v>
      </c>
      <c r="G266" s="1" t="s">
        <v>306</v>
      </c>
      <c r="H266" s="1" t="s">
        <v>1783</v>
      </c>
      <c r="I266" s="1" t="s">
        <v>1784</v>
      </c>
      <c r="J266" s="2">
        <v>6164371459</v>
      </c>
      <c r="K266" s="1" t="s">
        <v>1785</v>
      </c>
      <c r="L266" s="1"/>
      <c r="M266" s="1" t="s">
        <v>12</v>
      </c>
      <c r="N266" s="1"/>
      <c r="O266" s="1"/>
      <c r="P266" s="1"/>
      <c r="Q266" s="1" t="s">
        <v>58</v>
      </c>
      <c r="R266" s="1">
        <v>149</v>
      </c>
      <c r="S266" s="1">
        <v>6</v>
      </c>
      <c r="T266" s="1" t="s">
        <v>59</v>
      </c>
      <c r="U266" s="1"/>
      <c r="V266" s="1"/>
      <c r="W266" s="1"/>
      <c r="X266" s="1"/>
      <c r="Y266" s="1">
        <v>90</v>
      </c>
      <c r="Z266" s="1">
        <v>4</v>
      </c>
      <c r="AA266" s="1">
        <v>0</v>
      </c>
      <c r="AB266" s="1">
        <v>79</v>
      </c>
      <c r="AC266" s="1"/>
      <c r="AD266" s="1">
        <v>129</v>
      </c>
      <c r="AE266" s="1"/>
      <c r="AF266" s="1"/>
      <c r="AG266" s="1"/>
      <c r="AH266" s="1"/>
      <c r="AI266" s="1" t="s">
        <v>59</v>
      </c>
      <c r="AJ266" s="1"/>
      <c r="AK266" s="1" t="s">
        <v>59</v>
      </c>
      <c r="AL266" s="1"/>
      <c r="AM266" s="1" t="s">
        <v>59</v>
      </c>
      <c r="AN266" s="1"/>
      <c r="AO266" s="1" t="s">
        <v>64</v>
      </c>
      <c r="AP266" s="1"/>
      <c r="AQ266" s="1"/>
      <c r="AR266" s="1"/>
      <c r="AS266" s="1"/>
      <c r="AT266" s="1"/>
      <c r="AU266" s="1"/>
      <c r="AV266" s="1"/>
      <c r="AW266" s="1"/>
      <c r="AX266" s="1" t="s">
        <v>64</v>
      </c>
      <c r="AY266" s="1"/>
    </row>
    <row r="267" spans="1:51" x14ac:dyDescent="0.4">
      <c r="A267" s="3" t="s">
        <v>1786</v>
      </c>
      <c r="B267" s="3" t="s">
        <v>1787</v>
      </c>
      <c r="C267" s="3" t="s">
        <v>1788</v>
      </c>
      <c r="D267" s="3">
        <v>48430</v>
      </c>
      <c r="E267" s="3">
        <f>VLOOKUP([1]!Table3[[#This Row],[Zip Code:]],'[1]ZIp-to-PIHP'!$A$1:$C$189,2,FALSE)</f>
        <v>10</v>
      </c>
      <c r="F267" s="3" t="str">
        <f>VLOOKUP([1]!Table3[[#This Row],[Zip Code:]],'[1]ZIp-to-PIHP'!$A$1:$C$189,3,FALSE)</f>
        <v>Region 10 PIHP</v>
      </c>
      <c r="G267" s="3" t="s">
        <v>1172</v>
      </c>
      <c r="H267" s="3" t="s">
        <v>1173</v>
      </c>
      <c r="I267" s="3" t="s">
        <v>1527</v>
      </c>
      <c r="J267" s="4">
        <v>8108416668</v>
      </c>
      <c r="K267" s="3" t="s">
        <v>1175</v>
      </c>
      <c r="L267" s="3"/>
      <c r="M267" s="3" t="s">
        <v>12</v>
      </c>
      <c r="N267" s="3"/>
      <c r="O267" s="3"/>
      <c r="P267" s="3"/>
      <c r="Q267" s="3" t="s">
        <v>58</v>
      </c>
      <c r="R267" s="3">
        <v>80</v>
      </c>
      <c r="S267" s="3">
        <v>6</v>
      </c>
      <c r="T267" s="3" t="s">
        <v>59</v>
      </c>
      <c r="U267" s="3"/>
      <c r="V267" s="3"/>
      <c r="W267" s="3"/>
      <c r="X267" s="3"/>
      <c r="Y267" s="3">
        <v>4</v>
      </c>
      <c r="Z267" s="3">
        <v>6</v>
      </c>
      <c r="AA267" s="3">
        <v>0</v>
      </c>
      <c r="AB267" s="3">
        <v>59</v>
      </c>
      <c r="AC267" s="3">
        <v>59</v>
      </c>
      <c r="AD267" s="3">
        <v>74</v>
      </c>
      <c r="AE267" s="3">
        <v>74</v>
      </c>
      <c r="AF267" s="3">
        <v>59</v>
      </c>
      <c r="AG267" s="3">
        <v>49</v>
      </c>
      <c r="AH267" s="3">
        <v>49</v>
      </c>
      <c r="AI267" s="3" t="s">
        <v>64</v>
      </c>
      <c r="AJ267" s="3"/>
      <c r="AK267" s="3" t="s">
        <v>59</v>
      </c>
      <c r="AL267" s="3">
        <v>800</v>
      </c>
      <c r="AM267" s="3" t="s">
        <v>64</v>
      </c>
      <c r="AN267" s="3"/>
      <c r="AO267" s="3" t="s">
        <v>64</v>
      </c>
      <c r="AP267" s="3"/>
      <c r="AQ267" s="3"/>
      <c r="AR267" s="3"/>
      <c r="AS267" s="3"/>
      <c r="AT267" s="3"/>
      <c r="AU267" s="3"/>
      <c r="AV267" s="3"/>
      <c r="AW267" s="3"/>
      <c r="AX267" s="3" t="s">
        <v>64</v>
      </c>
      <c r="AY267" s="3" t="s">
        <v>1176</v>
      </c>
    </row>
    <row r="268" spans="1:51" x14ac:dyDescent="0.4">
      <c r="A268" s="1" t="s">
        <v>719</v>
      </c>
      <c r="B268" s="1" t="s">
        <v>1789</v>
      </c>
      <c r="C268" s="1" t="s">
        <v>1774</v>
      </c>
      <c r="D268" s="1">
        <v>48439</v>
      </c>
      <c r="E268" s="1">
        <f>VLOOKUP([1]!Table3[[#This Row],[Zip Code:]],'[1]ZIp-to-PIHP'!$A$1:$C$189,2,FALSE)</f>
        <v>10</v>
      </c>
      <c r="F268" s="1" t="str">
        <f>VLOOKUP([1]!Table3[[#This Row],[Zip Code:]],'[1]ZIp-to-PIHP'!$A$1:$C$189,3,FALSE)</f>
        <v>Region 10 PIHP</v>
      </c>
      <c r="G268" s="1" t="s">
        <v>1172</v>
      </c>
      <c r="H268" s="1" t="s">
        <v>1173</v>
      </c>
      <c r="I268" s="1" t="s">
        <v>1174</v>
      </c>
      <c r="J268" s="2" t="s">
        <v>1372</v>
      </c>
      <c r="K268" s="1" t="s">
        <v>1175</v>
      </c>
      <c r="L268" s="1"/>
      <c r="M268" s="1" t="s">
        <v>12</v>
      </c>
      <c r="N268" s="1"/>
      <c r="O268" s="1"/>
      <c r="P268" s="1"/>
      <c r="Q268" s="1" t="s">
        <v>58</v>
      </c>
      <c r="R268" s="1">
        <v>77</v>
      </c>
      <c r="S268" s="1">
        <v>6</v>
      </c>
      <c r="T268" s="1" t="s">
        <v>59</v>
      </c>
      <c r="U268" s="1"/>
      <c r="V268" s="1"/>
      <c r="W268" s="1"/>
      <c r="X268" s="1"/>
      <c r="Y268" s="1">
        <v>4</v>
      </c>
      <c r="Z268" s="1">
        <v>10</v>
      </c>
      <c r="AA268" s="1">
        <v>1</v>
      </c>
      <c r="AB268" s="1">
        <v>59</v>
      </c>
      <c r="AC268" s="1">
        <v>59</v>
      </c>
      <c r="AD268" s="1">
        <v>74</v>
      </c>
      <c r="AE268" s="1">
        <v>74</v>
      </c>
      <c r="AF268" s="1">
        <v>59</v>
      </c>
      <c r="AG268" s="1">
        <v>49</v>
      </c>
      <c r="AH268" s="1">
        <v>49</v>
      </c>
      <c r="AI268" s="1" t="s">
        <v>64</v>
      </c>
      <c r="AJ268" s="1"/>
      <c r="AK268" s="1" t="s">
        <v>64</v>
      </c>
      <c r="AL268" s="1"/>
      <c r="AM268" s="1" t="s">
        <v>64</v>
      </c>
      <c r="AN268" s="1"/>
      <c r="AO268" s="1" t="s">
        <v>64</v>
      </c>
      <c r="AP268" s="1"/>
      <c r="AQ268" s="1"/>
      <c r="AR268" s="1"/>
      <c r="AS268" s="1"/>
      <c r="AT268" s="1"/>
      <c r="AU268" s="1"/>
      <c r="AV268" s="1"/>
      <c r="AW268" s="1"/>
      <c r="AX268" s="1" t="s">
        <v>75</v>
      </c>
      <c r="AY268" s="1" t="s">
        <v>1176</v>
      </c>
    </row>
    <row r="269" spans="1:51" x14ac:dyDescent="0.4">
      <c r="A269" s="3" t="s">
        <v>1790</v>
      </c>
      <c r="B269" s="3" t="s">
        <v>1791</v>
      </c>
      <c r="C269" s="3" t="s">
        <v>1782</v>
      </c>
      <c r="D269" s="3">
        <v>48060</v>
      </c>
      <c r="E269" s="3">
        <f>VLOOKUP([1]!Table3[[#This Row],[Zip Code:]],'[1]ZIp-to-PIHP'!$A$1:$C$189,2,FALSE)</f>
        <v>10</v>
      </c>
      <c r="F269" s="3" t="str">
        <f>VLOOKUP([1]!Table3[[#This Row],[Zip Code:]],'[1]ZIp-to-PIHP'!$A$1:$C$189,3,FALSE)</f>
        <v>Region 10 PIHP</v>
      </c>
      <c r="G269" s="3" t="s">
        <v>1172</v>
      </c>
      <c r="H269" s="3" t="s">
        <v>1173</v>
      </c>
      <c r="I269" s="3" t="s">
        <v>1174</v>
      </c>
      <c r="J269" s="4">
        <v>8108416668</v>
      </c>
      <c r="K269" s="3" t="s">
        <v>1175</v>
      </c>
      <c r="L269" s="3"/>
      <c r="M269" s="3" t="s">
        <v>12</v>
      </c>
      <c r="N269" s="3"/>
      <c r="O269" s="3"/>
      <c r="P269" s="3"/>
      <c r="Q269" s="3" t="s">
        <v>58</v>
      </c>
      <c r="R269" s="3">
        <v>83</v>
      </c>
      <c r="S269" s="3">
        <v>8</v>
      </c>
      <c r="T269" s="3" t="s">
        <v>59</v>
      </c>
      <c r="U269" s="3"/>
      <c r="V269" s="3"/>
      <c r="W269" s="3"/>
      <c r="X269" s="3"/>
      <c r="Y269" s="3">
        <v>6</v>
      </c>
      <c r="Z269" s="3">
        <v>8</v>
      </c>
      <c r="AA269" s="3">
        <v>1</v>
      </c>
      <c r="AB269" s="3">
        <v>59</v>
      </c>
      <c r="AC269" s="3">
        <v>59</v>
      </c>
      <c r="AD269" s="3">
        <v>74</v>
      </c>
      <c r="AE269" s="3">
        <v>74</v>
      </c>
      <c r="AF269" s="3">
        <v>59</v>
      </c>
      <c r="AG269" s="3">
        <v>49</v>
      </c>
      <c r="AH269" s="3">
        <v>49</v>
      </c>
      <c r="AI269" s="3" t="s">
        <v>64</v>
      </c>
      <c r="AJ269" s="3"/>
      <c r="AK269" s="3" t="s">
        <v>64</v>
      </c>
      <c r="AL269" s="3"/>
      <c r="AM269" s="3" t="s">
        <v>64</v>
      </c>
      <c r="AN269" s="3"/>
      <c r="AO269" s="3" t="s">
        <v>64</v>
      </c>
      <c r="AP269" s="3"/>
      <c r="AQ269" s="3"/>
      <c r="AR269" s="3"/>
      <c r="AS269" s="3"/>
      <c r="AT269" s="3"/>
      <c r="AU269" s="3"/>
      <c r="AV269" s="3"/>
      <c r="AW269" s="3"/>
      <c r="AX269" s="3" t="s">
        <v>64</v>
      </c>
      <c r="AY269" s="3" t="s">
        <v>1176</v>
      </c>
    </row>
    <row r="270" spans="1:51" x14ac:dyDescent="0.4">
      <c r="A270" s="7" t="s">
        <v>1792</v>
      </c>
      <c r="B270" s="7" t="s">
        <v>1793</v>
      </c>
      <c r="C270" s="7" t="s">
        <v>960</v>
      </c>
      <c r="D270" s="7">
        <v>48507</v>
      </c>
      <c r="E270" s="7">
        <f>VLOOKUP([1]!Table3[[#This Row],[Zip Code:]],'[1]ZIp-to-PIHP'!$A$1:$C$189,2,FALSE)</f>
        <v>10</v>
      </c>
      <c r="F270" s="7" t="str">
        <f>VLOOKUP([1]!Table3[[#This Row],[Zip Code:]],'[1]ZIp-to-PIHP'!$A$1:$C$189,3,FALSE)</f>
        <v>Region 10 PIHP</v>
      </c>
      <c r="G270" s="7" t="s">
        <v>617</v>
      </c>
      <c r="H270" s="7" t="s">
        <v>968</v>
      </c>
      <c r="I270" s="7" t="s">
        <v>118</v>
      </c>
      <c r="J270" s="8">
        <v>8102324222</v>
      </c>
      <c r="K270" s="7" t="s">
        <v>1794</v>
      </c>
      <c r="L270" s="7"/>
      <c r="M270" s="7" t="s">
        <v>12</v>
      </c>
      <c r="N270" s="7"/>
      <c r="O270" s="7"/>
      <c r="P270" s="7"/>
      <c r="Q270" s="7" t="s">
        <v>58</v>
      </c>
      <c r="R270" s="7">
        <v>78</v>
      </c>
      <c r="S270" s="7">
        <v>3</v>
      </c>
      <c r="T270" s="7" t="s">
        <v>59</v>
      </c>
      <c r="U270" s="7" t="s">
        <v>1795</v>
      </c>
      <c r="V270" s="7"/>
      <c r="W270" s="7"/>
      <c r="X270" s="7"/>
      <c r="Y270" s="7">
        <v>0</v>
      </c>
      <c r="Z270" s="7">
        <v>0</v>
      </c>
      <c r="AA270" s="7">
        <v>0</v>
      </c>
      <c r="AB270" s="7" t="s">
        <v>971</v>
      </c>
      <c r="AC270" s="7" t="s">
        <v>972</v>
      </c>
      <c r="AD270" s="7">
        <v>0</v>
      </c>
      <c r="AE270" s="7">
        <v>0</v>
      </c>
      <c r="AF270" s="7"/>
      <c r="AG270" s="7"/>
      <c r="AH270" s="7" t="s">
        <v>1535</v>
      </c>
      <c r="AI270" s="7" t="s">
        <v>64</v>
      </c>
      <c r="AJ270" s="7"/>
      <c r="AK270" s="7" t="s">
        <v>64</v>
      </c>
      <c r="AL270" s="7"/>
      <c r="AM270" s="7" t="s">
        <v>59</v>
      </c>
      <c r="AN270" s="7"/>
      <c r="AO270" s="7" t="s">
        <v>64</v>
      </c>
      <c r="AP270" s="7"/>
      <c r="AQ270" s="7"/>
      <c r="AR270" s="7"/>
      <c r="AS270" s="7"/>
      <c r="AT270" s="7"/>
      <c r="AU270" s="7"/>
      <c r="AV270" s="7"/>
      <c r="AW270" s="7"/>
      <c r="AX270" s="7" t="s">
        <v>64</v>
      </c>
      <c r="AY270" s="7"/>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 -- 4-15-20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Villasurda, Jon (DHHS)</dc:creator>
  <cp:lastModifiedBy>Villasurda, Jon (DHHS)</cp:lastModifiedBy>
  <dcterms:created xsi:type="dcterms:W3CDTF">2020-04-16T00:37:55Z</dcterms:created>
  <dcterms:modified xsi:type="dcterms:W3CDTF">2020-04-16T00:43:49Z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iteId">
    <vt:lpwstr>d5fb7087-3777-42ad-966a-892ef47225d1</vt:lpwstr>
  </property>
  <property fmtid="{D5CDD505-2E9C-101B-9397-08002B2CF9AE}" pid="4" name="MSIP_Label_3a2fed65-62e7-46ea-af74-187e0c17143a_Owner">
    <vt:lpwstr>VillasurdaJ@michigan.gov</vt:lpwstr>
  </property>
  <property fmtid="{D5CDD505-2E9C-101B-9397-08002B2CF9AE}" pid="5" name="MSIP_Label_3a2fed65-62e7-46ea-af74-187e0c17143a_SetDate">
    <vt:lpwstr>2020-04-16T00:37:58.3754626Z</vt:lpwstr>
  </property>
  <property fmtid="{D5CDD505-2E9C-101B-9397-08002B2CF9AE}" pid="6" name="MSIP_Label_3a2fed65-62e7-46ea-af74-187e0c17143a_Name">
    <vt:lpwstr>Internal Data (Standard State Data)</vt:lpwstr>
  </property>
  <property fmtid="{D5CDD505-2E9C-101B-9397-08002B2CF9AE}" pid="7" name="MSIP_Label_3a2fed65-62e7-46ea-af74-187e0c17143a_Application">
    <vt:lpwstr>Microsoft Azure Information Protection</vt:lpwstr>
  </property>
  <property fmtid="{D5CDD505-2E9C-101B-9397-08002B2CF9AE}" pid="8" name="MSIP_Label_3a2fed65-62e7-46ea-af74-187e0c17143a_ActionId">
    <vt:lpwstr>0a1ae73a-263d-4087-a876-0fdd8b999f54</vt:lpwstr>
  </property>
  <property fmtid="{D5CDD505-2E9C-101B-9397-08002B2CF9AE}" pid="9" name="MSIP_Label_3a2fed65-62e7-46ea-af74-187e0c17143a_Extended_MSFT_Method">
    <vt:lpwstr>Manual</vt:lpwstr>
  </property>
  <property fmtid="{D5CDD505-2E9C-101B-9397-08002B2CF9AE}" pid="10" name="Sensitivity">
    <vt:lpwstr>Internal Data (Standard State Data)</vt:lpwstr>
  </property>
</Properties>
</file>