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CarolynWatters\Downloads\"/>
    </mc:Choice>
  </mc:AlternateContent>
  <xr:revisionPtr revIDLastSave="0" documentId="8_{0E706532-75E4-4B8E-830F-6AFF8464B0C5}" xr6:coauthVersionLast="44" xr6:coauthVersionMax="44" xr10:uidLastSave="{00000000-0000-0000-0000-000000000000}"/>
  <bookViews>
    <workbookView xWindow="-108" yWindow="-108" windowWidth="23256" windowHeight="12576" xr2:uid="{00000000-000D-0000-FFFF-FFFF00000000}"/>
  </bookViews>
  <sheets>
    <sheet name="1-Desk Audit Form" sheetId="1" r:id="rId1"/>
    <sheet name="2-DYTUR ONLY" sheetId="3" r:id="rId2"/>
    <sheet name="3-Corrective Action Plan" sheetId="2" r:id="rId3"/>
    <sheet name="4-Program Observation" sheetId="5" r:id="rId4"/>
    <sheet name="5-Coalition Observation" sheetId="6" r:id="rId5"/>
  </sheets>
  <calcPr calcId="191029"/>
  <customWorkbookViews>
    <customWorkbookView name="Amy Dillon - Personal View" guid="{695573E4-0F12-4C76-ACD3-6518984A40BB}" mergeInterval="0" personalView="1" maximized="1" xWindow="2869" yWindow="159" windowWidth="2071" windowHeight="1114" activeSheetId="1"/>
    <customWorkbookView name="Heather English - Personal View" guid="{85A7D722-45DF-450A-A6DD-88A3F0B133A2}"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3" i="1" l="1"/>
  <c r="E17" i="1"/>
  <c r="B102" i="1" l="1"/>
  <c r="B101" i="1"/>
  <c r="B100" i="1"/>
  <c r="B99" i="1"/>
  <c r="E82" i="1"/>
  <c r="C102" i="1" s="1"/>
  <c r="E56" i="1"/>
  <c r="E36" i="1"/>
  <c r="C106" i="1" s="1"/>
  <c r="E55" i="1"/>
  <c r="C101" i="1" s="1"/>
  <c r="E84" i="1" l="1"/>
  <c r="D102" i="1" s="1"/>
  <c r="E57" i="1"/>
  <c r="D101" i="1" s="1"/>
  <c r="E35" i="1" l="1"/>
  <c r="E16" i="1"/>
  <c r="E17" i="3"/>
  <c r="E19" i="3" l="1"/>
  <c r="D103" i="1" s="1"/>
  <c r="C103" i="1"/>
  <c r="E37" i="1"/>
  <c r="D100" i="1" s="1"/>
  <c r="C100" i="1"/>
  <c r="E18" i="1"/>
  <c r="D99" i="1" s="1"/>
  <c r="C99" i="1"/>
  <c r="C105" i="1" l="1"/>
  <c r="C98" i="1" s="1"/>
</calcChain>
</file>

<file path=xl/sharedStrings.xml><?xml version="1.0" encoding="utf-8"?>
<sst xmlns="http://schemas.openxmlformats.org/spreadsheetml/2006/main" count="350" uniqueCount="212">
  <si>
    <r>
      <rPr>
        <b/>
        <sz val="12"/>
        <color theme="1"/>
        <rFont val="Calibri"/>
        <family val="2"/>
        <scheme val="minor"/>
      </rPr>
      <t>MSHN Reviewers:</t>
    </r>
    <r>
      <rPr>
        <sz val="12"/>
        <color theme="1"/>
        <rFont val="Calibri"/>
        <family val="2"/>
        <scheme val="minor"/>
      </rPr>
      <t xml:space="preserve">  </t>
    </r>
  </si>
  <si>
    <t>SUD Provider Manual</t>
  </si>
  <si>
    <t>Provider does not utilize State Block Grant Funds to support tobacco cessation programs, drug tests, or food.</t>
  </si>
  <si>
    <t>Provider Notes to MSHN</t>
  </si>
  <si>
    <t>Sec. 1: GENERAL STANDARDS</t>
  </si>
  <si>
    <t>MSHN Notes to Provider</t>
  </si>
  <si>
    <t>Basis/Source of Requirement</t>
  </si>
  <si>
    <t>Prevention provider's service array is based on community need.</t>
  </si>
  <si>
    <t>Mid-State Health Network (MSHN) Bi-Annual Prevention Services Desk Audit</t>
  </si>
  <si>
    <t>Date Reviewed (by MSHN):</t>
  </si>
  <si>
    <t>Date Submitted (by Provider):</t>
  </si>
  <si>
    <t>Provider Contact Person:</t>
  </si>
  <si>
    <t>Prevention provider staff regularly attend and participate in SUD- and ROSC-related community coalition meetings and activities.</t>
  </si>
  <si>
    <t xml:space="preserve">All prevention publications created by provider must acknowledge funding source; media campaigns are preapproved by the PIHP. </t>
  </si>
  <si>
    <t xml:space="preserve">COALITIONS ONLY: Provider serves as fiduciary of the $5,000 in PA2 funding granted for coalition-related activities; ensures spending votes and budget status reports are well documented. </t>
  </si>
  <si>
    <r>
      <t xml:space="preserve">Evidence of Compliance 
</t>
    </r>
    <r>
      <rPr>
        <i/>
        <sz val="9"/>
        <color theme="0"/>
        <rFont val="Calibri"/>
        <family val="2"/>
        <scheme val="minor"/>
      </rPr>
      <t>(could include)</t>
    </r>
  </si>
  <si>
    <t>Prevention provider's service array is evidence-based and in alignment with one or more of the federal prevention strategies, including Information Dissemination, Problem ID &amp; Referral, Positive Alternatives, Environmental, Community-Based, and Education; no more than 25% of services fall under Information Dissemination.</t>
  </si>
  <si>
    <t>Provider submits an annual plan and budget on time and activities align with submitted plan; revision requests to plan/budget are preapproved by PIHP.</t>
  </si>
  <si>
    <t>MPDS review, plan/budget review</t>
  </si>
  <si>
    <t>Do we want to add gambling?</t>
  </si>
  <si>
    <t>SUD Provider Contract</t>
  </si>
  <si>
    <t>Copy of fee policy; copies/screenshots of Fees &amp; Collections section from recent FSR</t>
  </si>
  <si>
    <t>12-month MPDS report analysis, to include: 1) % of services by strategy, 2) % of services by EBP type, and 3) % of services entered into the MPDS on time (by 10th of the month following date of service)</t>
  </si>
  <si>
    <t>Cite data used to select programming; current strategic plan</t>
  </si>
  <si>
    <t>List of coalitions and staff assigned to attend; copies of coalition meeting minutes</t>
  </si>
  <si>
    <t>Samples of program brochures, event flyers, billboards, other ads</t>
  </si>
  <si>
    <t>Signed statement required for all providers; NOTE: do not N/A this section</t>
  </si>
  <si>
    <t>Sec. 5: DYTUR</t>
  </si>
  <si>
    <r>
      <rPr>
        <b/>
        <sz val="12"/>
        <color theme="1"/>
        <rFont val="Calibri"/>
        <family val="2"/>
        <scheme val="minor"/>
      </rPr>
      <t>Provider/Agency Name:</t>
    </r>
    <r>
      <rPr>
        <sz val="12"/>
        <color theme="1"/>
        <rFont val="Calibri"/>
        <family val="2"/>
        <scheme val="minor"/>
      </rPr>
      <t xml:space="preserve"> </t>
    </r>
  </si>
  <si>
    <r>
      <t xml:space="preserve">Met Standard
</t>
    </r>
    <r>
      <rPr>
        <sz val="9"/>
        <color theme="0"/>
        <rFont val="Calibri"/>
        <family val="2"/>
        <scheme val="minor"/>
      </rPr>
      <t>0=Not Met
1=Partial
2=Fully Met</t>
    </r>
  </si>
  <si>
    <t>Provider Contact Person Email:</t>
  </si>
  <si>
    <t>Mid-State Health Network (MSHN) Community Coalition Observation</t>
  </si>
  <si>
    <r>
      <rPr>
        <b/>
        <sz val="12"/>
        <color theme="1"/>
        <rFont val="Calibri"/>
        <family val="2"/>
        <scheme val="minor"/>
      </rPr>
      <t>Provider/Fiduciary Name:</t>
    </r>
    <r>
      <rPr>
        <sz val="12"/>
        <color theme="1"/>
        <rFont val="Calibri"/>
        <family val="2"/>
        <scheme val="minor"/>
      </rPr>
      <t xml:space="preserve"> </t>
    </r>
  </si>
  <si>
    <t>Community Coalition Coordinator:</t>
  </si>
  <si>
    <t>Coalition Contact Person Email:</t>
  </si>
  <si>
    <t>Y</t>
  </si>
  <si>
    <t>N</t>
  </si>
  <si>
    <t>Mid-State Health Network (MSHN) Program Observation</t>
  </si>
  <si>
    <t>Provider/Agency Name:</t>
  </si>
  <si>
    <t>Program Name/Topic:</t>
  </si>
  <si>
    <t>Provider Staff (Presenter) Observed:</t>
  </si>
  <si>
    <t>Sec. 1: PRESENTER REVIEW</t>
  </si>
  <si>
    <t>Sec. 2: PRESENTER'S INTERACTION WITH PARTICIPANTS</t>
  </si>
  <si>
    <t>Sec. 3: PRESENTATION</t>
  </si>
  <si>
    <t>SUMMARY OF STRENGTHS</t>
  </si>
  <si>
    <t>Date of Review (by MSHN):</t>
  </si>
  <si>
    <t>FINDINGS</t>
  </si>
  <si>
    <t>Mid-State Health Network (MSHN) Bi-Annual Prevention Services Desk Audit Corrective Action Plan</t>
  </si>
  <si>
    <t>Sec.</t>
  </si>
  <si>
    <t>FINDING</t>
  </si>
  <si>
    <t>CAP APPROVED BY MSHN?</t>
  </si>
  <si>
    <t>SUMMARY OF CORRECTIVE ACTION TO BE TAKEN</t>
  </si>
  <si>
    <t>Date Approved</t>
  </si>
  <si>
    <t>ADDITIONAL COMMENTS/QUESTIONS TO MSHN (from Provider)</t>
  </si>
  <si>
    <t>Provider works in collaboration with local law enforcement, collaborating (when possible) Michigan State Police Tobacco Tax Team.</t>
  </si>
  <si>
    <t>Documentation of meetings and/or correspondence</t>
  </si>
  <si>
    <t>Copies of meeting minutes demonstrating DYTUR participation; sharing outcomes</t>
  </si>
  <si>
    <t>Non-Synar report</t>
  </si>
  <si>
    <t>Vendor education report</t>
  </si>
  <si>
    <t>DYTUR staff regularly attend and participate in tobacco-related community coalition meetings and activities (or SUD-related coalition if no tobacco-specific coalition exists).</t>
  </si>
  <si>
    <t>DYTUR ensures timely and accurate revision of the Master Retailer List (MRL) each year.</t>
  </si>
  <si>
    <t>Revised MRL with upload/submission date</t>
  </si>
  <si>
    <t>DYTUR completes vendor education with at least 25% of county tobacco vendors by May 15, including referral to training website, with an emphasis on new retailers and those that have failed checks in the past; timely report submission.</t>
  </si>
  <si>
    <t>DYTUR ensures non-Synar compliance checks are conducted with at least 25% of county tobacco vendors by May 15, with an emphasis on new retailers and those that have failed checks in the past; timely report submission.</t>
  </si>
  <si>
    <t>DYTUR provides education to local law enforcement, chambers of commerce, and other community groups on the Synar Amendment.</t>
  </si>
  <si>
    <t>Copy of minutes, or narrative</t>
  </si>
  <si>
    <t>Review of submitted Synar compliance check forms</t>
  </si>
  <si>
    <t>DYTUR is compliant with youth worker/volunteer documentation requirements, including worker's compensation, liability coverage, work permits, permission slips, etc.</t>
  </si>
  <si>
    <t>Narrative of documentation collected, provided upon request by MSHN reviewers</t>
  </si>
  <si>
    <t>DYTUR ensures timely and accurate entry of relevant activities into the MPDS.</t>
  </si>
  <si>
    <t>3-month sample report of DYTUR activities from MPDS</t>
  </si>
  <si>
    <t>Copy of report submission</t>
  </si>
  <si>
    <t>SECTION 5 SCORE:</t>
  </si>
  <si>
    <t>TOTAL POINTS POSSIBLE:</t>
  </si>
  <si>
    <t>SECTION 5 TOTAL POINTS:</t>
  </si>
  <si>
    <r>
      <t>Additional Provider Notes to MSHN:</t>
    </r>
    <r>
      <rPr>
        <sz val="11"/>
        <color theme="1"/>
        <rFont val="Calibri"/>
        <family val="2"/>
        <scheme val="minor"/>
      </rPr>
      <t xml:space="preserve"> </t>
    </r>
  </si>
  <si>
    <t>GENERAL RECOMMENDATIONS</t>
  </si>
  <si>
    <t>SECTION 1 TOTAL POINTS:</t>
  </si>
  <si>
    <t>SECTION 1 SCORE:</t>
  </si>
  <si>
    <t>SECTION 2 TOTAL POINTS:</t>
  </si>
  <si>
    <t>SECTION 2 SCORE:</t>
  </si>
  <si>
    <t xml:space="preserve">Completion of satisfaction surveys. </t>
  </si>
  <si>
    <t>Sec. 2: EVALUATION &amp; PERFORMANCE IMPROVEMENT</t>
  </si>
  <si>
    <t>Blank copy of satisfaction survey</t>
  </si>
  <si>
    <t>Development of a performance improvement or strategic plan, which uses participant feedback to improve, enhance or otherwise modify program to ensure continued success</t>
  </si>
  <si>
    <t>Copy of PIP or strategic plan</t>
  </si>
  <si>
    <t>Sec. 3: REPORTING REQUIREMENTS</t>
  </si>
  <si>
    <t>Copy of 3-month activity report; narrative of YTD direct service hours by staff member</t>
  </si>
  <si>
    <t>Copy of AUR submitted</t>
  </si>
  <si>
    <t>Provider submits a comprehensive Year-End Report in the format requested by the due date.</t>
  </si>
  <si>
    <t>Copy of most recent Year-End Report and submission date</t>
  </si>
  <si>
    <t>All staff have signed job descriptions.</t>
  </si>
  <si>
    <t>Copy of signed job description</t>
  </si>
  <si>
    <t>All staff review the SUD Provider Manual upon hire, and again after revisions are published.</t>
  </si>
  <si>
    <t>All staff review the MPDS User Manual upon hire, and again after revisions are published.</t>
  </si>
  <si>
    <t>Signed performance reviews are complete for all staff</t>
  </si>
  <si>
    <r>
      <t xml:space="preserve">Sec. 4: ADMINISTRATION/PERSONNEL
</t>
    </r>
    <r>
      <rPr>
        <b/>
        <i/>
        <sz val="10"/>
        <color theme="0"/>
        <rFont val="Calibri"/>
        <family val="2"/>
        <scheme val="minor"/>
      </rPr>
      <t>(For all staff funded by MSHN)</t>
    </r>
  </si>
  <si>
    <t>All staff have completed Level 1 Communicable Disease training every two years (available on Improving MI Practices (IMP) website).</t>
  </si>
  <si>
    <t>Criminal background checks are conducted upon hire and every two years on all staff.</t>
  </si>
  <si>
    <t>All staff participate in Recipient Rights (RR) and Limited English Proficiency (LEP) training on the IMP website.</t>
  </si>
  <si>
    <t>Annual performance reviews are conducted for all staff; reviews are signed by both the supervisor and the employee.</t>
  </si>
  <si>
    <t xml:space="preserve">All MSHN-funded prevention staff have obtained MCBAP certification (CPS/CPC) or have a registered development plan in place; if staff is specifically-focused, certification is not required. </t>
  </si>
  <si>
    <t>SECTION 4 TOTAL POINTS:</t>
  </si>
  <si>
    <t>SECTION 3 TOTAL POINTS:</t>
  </si>
  <si>
    <t>OVERALL DESK AUDIT SCORE:</t>
  </si>
  <si>
    <t>OVERALL POINTS:</t>
  </si>
  <si>
    <t>TOTAL POINTS POSSIBLE OVERALL:</t>
  </si>
  <si>
    <r>
      <t xml:space="preserve">SECTION 5 POINTS </t>
    </r>
    <r>
      <rPr>
        <i/>
        <sz val="12"/>
        <color theme="1"/>
        <rFont val="Calibri"/>
        <family val="2"/>
        <scheme val="minor"/>
      </rPr>
      <t>(if applicable):</t>
    </r>
  </si>
  <si>
    <t xml:space="preserve">Provider ensures timely and accurate data entry into MPDS; activities must be recorded in MPDS by the 10th of the month following the date of service. </t>
  </si>
  <si>
    <t>Provider submits timely Additional Units Reports (AURs); AURs are collected in April and October.</t>
  </si>
  <si>
    <t>Signed training roster after review of revised manual is conducted</t>
  </si>
  <si>
    <t>Provider staff participate in regular cultural competency training.</t>
  </si>
  <si>
    <t>Copy of policy</t>
  </si>
  <si>
    <t>Copies of training certificates, training rosters</t>
  </si>
  <si>
    <t>EBP/Curriculum Used (if different):</t>
  </si>
  <si>
    <t>DYTUR ensures timely and accurate completion of assigned formal Synar compliance checks, according to the guidelines set forth by the State of Michigan.</t>
  </si>
  <si>
    <t>DYTUR ensures timely and accurate submission of the annual YAT report.</t>
  </si>
  <si>
    <t>Copy of CPS/CPC certification or development plan for each staff; inc. primary source verification (screenshot of MCBAP website). For specifically-focused staff, include copy of training certification from program developer. Evidence of supervision of development plans required.</t>
  </si>
  <si>
    <t xml:space="preserve">If provider collects fees for prevention activities, funded in whole or part by MSHN, the provider must have a fee policy in place that complies with requirements re: ability to pay, scholarship availability, and income reporting. </t>
  </si>
  <si>
    <t>Provider is on track to deliver 700 hours of direct services per 1.0 FTE per year (inc. 560 hrs/yr in MPDS, plus up to 140 hrs/yr on AURs).</t>
  </si>
  <si>
    <t>OPPORTUNITIES FOR GROWTH</t>
  </si>
  <si>
    <t>Email</t>
  </si>
  <si>
    <t>Will add to FY20 Provider Manual; will score in FY21</t>
  </si>
  <si>
    <t>On-site review; ICHAT or MI Government verified CBC</t>
  </si>
  <si>
    <t xml:space="preserve">Provider has a cultural competency policy.  </t>
  </si>
  <si>
    <t xml:space="preserve">Copies of all IMP staff training certificates, Other certificates equivalent to IMP </t>
  </si>
  <si>
    <t>Sample of recent email vote, budget status report sample from a recent coalition meeting</t>
  </si>
  <si>
    <t>Presenter provided an overview of the current session prior to beginning; including outcome expectations for today's lesson</t>
  </si>
  <si>
    <t>Presenter provided community resources/referrals, as relevant to curriculum and/or requested by participants</t>
  </si>
  <si>
    <t>Presenter provided handouts to participants, as relevant to curriculum/ teaching materials</t>
  </si>
  <si>
    <t>Type of Group (one-time; on-going other; on-going sequential):</t>
  </si>
  <si>
    <r>
      <rPr>
        <b/>
        <sz val="12"/>
        <color theme="1"/>
        <rFont val="Calibri"/>
        <family val="2"/>
        <scheme val="minor"/>
      </rPr>
      <t>MSHN Reviewer:</t>
    </r>
    <r>
      <rPr>
        <sz val="12"/>
        <color theme="1"/>
        <rFont val="Calibri"/>
        <family val="2"/>
        <scheme val="minor"/>
      </rPr>
      <t xml:space="preserve">  </t>
    </r>
  </si>
  <si>
    <t>Setting (school; community building; etc.):</t>
  </si>
  <si>
    <t>Presentation Style (lecture; discussion; peer-led; etc.):</t>
  </si>
  <si>
    <t>Presenter introduced guests to participants as appropriate.</t>
  </si>
  <si>
    <t>Age Range of Participants (elementary/ middle school; high school/ college/ adult/ senior):</t>
  </si>
  <si>
    <t>Presenter provided a review of previous lesson(s) prior to beginning today's session</t>
  </si>
  <si>
    <t>Provider Comments</t>
  </si>
  <si>
    <t>Yes</t>
  </si>
  <si>
    <t xml:space="preserve">No </t>
  </si>
  <si>
    <t>No</t>
  </si>
  <si>
    <t>Sec. 2: COALITION MEMBERSHIP EXPECTATIONS</t>
  </si>
  <si>
    <t xml:space="preserve">Coalition leadership manages conflict -- promoting procedures for resolving conflicts (using either Roberts Rules of Order or written Coalition By-Laws; Operating Procedures ). </t>
  </si>
  <si>
    <t xml:space="preserve">Coalition Members appear to be clear about their role in the coalition (e.g., orientation dates for new members, leadership votes). Expectations for how new members are oriented (examples include Coalition Coordinator or Coalition Mentor) are included in Coalition By-Laws or Operating Procedures. </t>
  </si>
  <si>
    <t>Coalition members review goals/objectives on a regular basis or are incorporated as part of the standing agenda for each meeting.</t>
  </si>
  <si>
    <t>Shared decision-making procedures are written in Coalition By-Laws and/or Operating Procedures and appear to be followed/effective.</t>
  </si>
  <si>
    <t>Sec. 4: SHARED COALITION EXPECTATIONS</t>
  </si>
  <si>
    <t>The Coalition budget reflects the priorities of the coalition work plan.  The coalition budget must be voted upon and reflected in the coalition meeting minutes.  The Coalition budget is included as a line item within chosen community/county Prevention Provider for the Coaltion.</t>
  </si>
  <si>
    <t>Coalition leadership is encouraged by various coalition members; with expectations for key positions (examples may include: Chair/ Vice-Chair/ Past-Chair; terms of office; etc.) written in Coalition By-Laws or Operating Procedures.</t>
  </si>
  <si>
    <t>The coaliton work plan is based on SPF/SIG principles - reflecting demonstrated assessment of community need; planning and implementation of goals and objectives pertinent to the community/ county; with regular review and evaluation of the plan.</t>
  </si>
  <si>
    <t>Coalition budget (using MSHN format) is shared with Coalition members on regular basis (MSHN prefers it be shared at each coalition meeting).</t>
  </si>
  <si>
    <t>Sec. 1: MSHN PROVIDER STAFF/FIDUCIARY AND/OR COALITION STAFF EXPECTATIONS</t>
  </si>
  <si>
    <t>The coalition conducts a self-evaluation on a regular basis (suggested annually).</t>
  </si>
  <si>
    <t>Any revisions to the coalition budget must be approved by the coalition members prior to expenditures; and are reflected in coalition meeting minutes.</t>
  </si>
  <si>
    <t>Example of Evidence</t>
  </si>
  <si>
    <t xml:space="preserve">Presenter was on time and was prepared.  </t>
  </si>
  <si>
    <t>Could include: having all materials required to begin session [copies printed; props available; etc.]</t>
  </si>
  <si>
    <t>Could include: manner of dress appropriate for setting; communication [or lack of] and interaction with participants; etc.</t>
  </si>
  <si>
    <t xml:space="preserve">Presenter displays professionalism working with targeted youth and/or adults </t>
  </si>
  <si>
    <t>Could include: adapts to changes in support staff; changes in school/ environment scheduling; lack of/ or additional participants; etc.) if appropriate.</t>
  </si>
  <si>
    <t>Presenter demonstrates flexibility in presentation of topic/session.</t>
  </si>
  <si>
    <t>Not Observed</t>
  </si>
  <si>
    <t>Second adult was available in the environment.</t>
  </si>
  <si>
    <t>Presenter was not left alone with participants.</t>
  </si>
  <si>
    <t>Could include: Presenter noticing/ encouraging quiet participants to become involved [if appropriate]; active participants [if discussion is being requested]; participants face the Presenter; etc.</t>
  </si>
  <si>
    <t>Presenter's teaching style was effective; participants were actively engaged.</t>
  </si>
  <si>
    <t>Could include: encouraging questions/dialogue from participants; allowing participants to lead peer discussions; small group interaction; etc.</t>
  </si>
  <si>
    <t>Presenter encouraged interaction and feedback from participants.</t>
  </si>
  <si>
    <t>Presenter included at least one opportunity for active participation among participants  as appropriate to curriculum/teaching materials.</t>
  </si>
  <si>
    <t>Could include: role play/modeling; small group discussion; games; etc.</t>
  </si>
  <si>
    <t>Could include: Botvin's 4th grade is taught to 4th grade students</t>
  </si>
  <si>
    <t>Presenter demonstrated subject matter expertise and competently discussed prevention principles.</t>
  </si>
  <si>
    <t>Presenter delivered content in a logical and sequential manner.</t>
  </si>
  <si>
    <t>Curriculum/teaching materials  are age appropriate for sizeof group/age of participants</t>
  </si>
  <si>
    <t>Concepts proceed from general to specific.</t>
  </si>
  <si>
    <t>Could include: projecting confidence [ex: maintains eye contact/voice modulation is not decreased] when explaining concepts; providing references for material if needed; subject matter is up-to-date/ accurate information; willing to seek answers and follow up if requested; etc.</t>
  </si>
  <si>
    <t>MSHN Provider Staff/ Fiduciary and/or Coalition Coordinator Comments</t>
  </si>
  <si>
    <t>Could include: maintaining eye contact with members during meetings;  taking shared lead in diffusing conflicts [if needed]; topics/ agenda items/ information/discussion during meetings is shared/encouraged by the Coordinator); meets with members between meetings as possible if requested.</t>
  </si>
  <si>
    <t xml:space="preserve">MSHN Provider Staff/Fiduciary and/or Coalition Coordinator treats Members with respect. </t>
  </si>
  <si>
    <t>Examples of Evidence</t>
  </si>
  <si>
    <t xml:space="preserve">Coalition leadership is shared among members;  MSHN Provider Staff/Fiduciary and/or Coalition Coordinator does not dominate agenda/ topic items; supports leadership (sometimes called Executive Committees) </t>
  </si>
  <si>
    <t>MSHN Provider Staff/FIduciary and/or Coalition Coordinator demonstrates organized and efficient use of time.  Supports coalition leadership in timely execution of meetings.  Coalition agenda or meeting notice identifies the street address of the coaltion meeting.</t>
  </si>
  <si>
    <r>
      <t xml:space="preserve"> Could include: Roberts Rules of Order or </t>
    </r>
    <r>
      <rPr>
        <u/>
        <sz val="11"/>
        <color theme="1"/>
        <rFont val="Calibri"/>
        <family val="2"/>
        <scheme val="minor"/>
      </rPr>
      <t xml:space="preserve">written </t>
    </r>
    <r>
      <rPr>
        <sz val="11"/>
        <color theme="1"/>
        <rFont val="Calibri"/>
        <family val="2"/>
        <scheme val="minor"/>
      </rPr>
      <t>Coalition By-Laws/ or Operating Procedures - usually conducted with Coalition Leadership.</t>
    </r>
  </si>
  <si>
    <t>MSHN Provider Staff/Fiduciary and/or Coalition Coordinator ensures minutes from each meeting are recorded and distributed to members timely in advance of the next meeting.  Also ensures that coalition meeting minutes are uploaded to MSHN Box or emailed to MSHN Prevention Specialist on a regular basis.</t>
  </si>
  <si>
    <t>Could include: agenda is prepared in advance and followed.  Meetings are conducted within time frame listed on agenda or meeting notice; meeting information is sent to coalition members in advance of meetings; using variety of medium if requested by membership.</t>
  </si>
  <si>
    <t>MSHN Providr Staff/Fiduciary and/or Coalition Coordinator assists in manageing conflict; promotes following procedures for resolving conflicts.</t>
  </si>
  <si>
    <t>MSHN Provider Staff/Fiduciary and/or Coalition Coordinator follows up with members (if appropriate/volunteered) on tasks/suggestions recommended between meetings.</t>
  </si>
  <si>
    <t>Coalition By-Laws or Operating Procedures</t>
  </si>
  <si>
    <t xml:space="preserve">Responsibility is diffused among coalition members.  </t>
  </si>
  <si>
    <t>Could include participation agreements for events; meeting attendance expectations; sub-committee participation; etc.</t>
  </si>
  <si>
    <t>Could include new members introduced to the group; all members introduced at the beginning of meetings; procedures explained to new members as needed</t>
  </si>
  <si>
    <t>Coalition members appear to offer welcoming environment.</t>
  </si>
  <si>
    <t xml:space="preserve">Coalition Members appear to treat each other with respect: appear to communicate well with each other. </t>
  </si>
  <si>
    <t>Could include:  active discussions during meetings, coalition meeting minutes reflect participation by variety of members, no conflict or discord observed).</t>
  </si>
  <si>
    <t>Coalition Members appear invested in the success of the coalition</t>
  </si>
  <si>
    <t xml:space="preserve"> Could include: meeting minutes reflect member investment in publicizing coalition activities.</t>
  </si>
  <si>
    <t xml:space="preserve">Coalition Membership appears to accepts mutual responsibility for sustaining or enhancing the quality of the coalition. </t>
  </si>
  <si>
    <t>Could include: coalition minutes reflect discussion of sustainability efforts and coalition role; pursuit of sustainable funding [Community Foundation; Walmart grants; etc.] reflected in meeting minutes.</t>
  </si>
  <si>
    <t xml:space="preserve">Yes </t>
  </si>
  <si>
    <t>Coalition meeting dates are shared with members at least two weeks in advance of projected meeting. Coalitions meet on a regular basis (recommend monthly or bi-monthly) with flexibility for inclement weather or holiday changes as needed.  Street address of meeting location is included on the meeting agenda or meeting notice.</t>
  </si>
  <si>
    <t>Coalition meeting agenda; coalition meeting notice</t>
  </si>
  <si>
    <t>Coalition strategic/ action/ work plan</t>
  </si>
  <si>
    <t>Members appear to understand identified goals and objectives and agree on activities for addressing identified goals and objectives.</t>
  </si>
  <si>
    <t>Coalition meeting minutes during strategic planning process.</t>
  </si>
  <si>
    <t>Coalition meeting minutes</t>
  </si>
  <si>
    <t>Evaluation document; coalition meeting minutes</t>
  </si>
  <si>
    <r>
      <t xml:space="preserve">The coalition's work is driven by a strategic/action (hereafter called work) plan that is developed with and approved by coalition members.  </t>
    </r>
    <r>
      <rPr>
        <b/>
        <sz val="11"/>
        <color rgb="FFFF0000"/>
        <rFont val="Calibri"/>
        <family val="2"/>
        <scheme val="minor"/>
      </rPr>
      <t xml:space="preserve">This is a different document than the Annual Plan required by MSHN Prevention Providers.  </t>
    </r>
  </si>
  <si>
    <r>
      <t xml:space="preserve">Could include: participating in Executive Committee meetings; taking minutes for meetings and/or preparing agendas in collaboration with leadership; preparing copies of materials for meetings; coordinating list-serv notices for all coalition members; maintaining facebook/web pages; etc. </t>
    </r>
    <r>
      <rPr>
        <sz val="11"/>
        <color rgb="FFFF0000"/>
        <rFont val="Calibri"/>
        <family val="2"/>
        <scheme val="minor"/>
      </rPr>
      <t xml:space="preserve"> </t>
    </r>
    <r>
      <rPr>
        <b/>
        <sz val="11"/>
        <color rgb="FFFF0000"/>
        <rFont val="Calibri"/>
        <family val="2"/>
        <scheme val="minor"/>
      </rPr>
      <t xml:space="preserve">This list is not all-inclusive and not all duties are performed by the Coalition Coordinator -- each Coalition is distinctly different and the needs of the Coalition are addressed as appropriate. </t>
    </r>
    <r>
      <rPr>
        <sz val="11"/>
        <rFont val="Calibri"/>
        <family val="2"/>
        <scheme val="minor"/>
      </rPr>
      <t xml:space="preserve"> </t>
    </r>
  </si>
  <si>
    <t>Coalition meeting minutes; notice of coalition meetings</t>
  </si>
  <si>
    <t>Coalition budget form; coalition meeting minutes</t>
  </si>
  <si>
    <t>Coalition budget form; meeting minutes</t>
  </si>
  <si>
    <t>Coalition budget form; meeting minutes; Prevention Provider Annual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</si>
</sst>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b/>
      <sz val="12"/>
      <color theme="0"/>
      <name val="Calibri"/>
      <family val="2"/>
      <scheme val="minor"/>
    </font>
    <font>
      <b/>
      <sz val="12"/>
      <color theme="1"/>
      <name val="Calibri"/>
      <family val="2"/>
      <scheme val="minor"/>
    </font>
    <font>
      <sz val="10"/>
      <name val="Calibri"/>
      <family val="2"/>
      <scheme val="minor"/>
    </font>
    <font>
      <sz val="9"/>
      <color theme="0"/>
      <name val="Calibri"/>
      <family val="2"/>
      <scheme val="minor"/>
    </font>
    <font>
      <i/>
      <sz val="9"/>
      <color theme="0"/>
      <name val="Calibri"/>
      <family val="2"/>
      <scheme val="minor"/>
    </font>
    <font>
      <b/>
      <sz val="14"/>
      <color theme="0"/>
      <name val="Calibri"/>
      <family val="2"/>
      <scheme val="minor"/>
    </font>
    <font>
      <sz val="10"/>
      <color rgb="FF0D0E00"/>
      <name val="Calibri"/>
      <family val="2"/>
      <scheme val="minor"/>
    </font>
    <font>
      <b/>
      <sz val="10"/>
      <color rgb="FFFF0000"/>
      <name val="Calibri"/>
      <family val="2"/>
      <scheme val="minor"/>
    </font>
    <font>
      <sz val="11"/>
      <color theme="1"/>
      <name val="Calibri"/>
      <family val="2"/>
      <scheme val="minor"/>
    </font>
    <font>
      <sz val="10"/>
      <color rgb="FF000000"/>
      <name val="Calibri"/>
      <family val="2"/>
    </font>
    <font>
      <sz val="10"/>
      <name val="Calibri"/>
      <family val="2"/>
    </font>
    <font>
      <b/>
      <i/>
      <sz val="10"/>
      <color theme="0"/>
      <name val="Calibri"/>
      <family val="2"/>
      <scheme val="minor"/>
    </font>
    <font>
      <i/>
      <sz val="12"/>
      <color theme="1"/>
      <name val="Calibri"/>
      <family val="2"/>
      <scheme val="minor"/>
    </font>
    <font>
      <sz val="10"/>
      <color theme="1"/>
      <name val="Calibri"/>
      <family val="2"/>
    </font>
    <font>
      <sz val="11"/>
      <color rgb="FFFF0000"/>
      <name val="Calibri"/>
      <family val="2"/>
      <scheme val="minor"/>
    </font>
    <font>
      <sz val="11"/>
      <name val="Calibri"/>
      <family val="2"/>
      <scheme val="minor"/>
    </font>
    <font>
      <u/>
      <sz val="11"/>
      <color theme="1"/>
      <name val="Calibri"/>
      <family val="2"/>
      <scheme val="minor"/>
    </font>
    <font>
      <b/>
      <sz val="11"/>
      <color rgb="FFFF0000"/>
      <name val="Calibri"/>
      <family val="2"/>
      <scheme val="minor"/>
    </font>
  </fonts>
  <fills count="11">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00B050"/>
        <bgColor indexed="64"/>
      </patternFill>
    </fill>
    <fill>
      <patternFill patternType="solid">
        <fgColor rgb="FFFF3399"/>
        <bgColor indexed="64"/>
      </patternFill>
    </fill>
    <fill>
      <patternFill patternType="solid">
        <fgColor theme="7" tint="0.39997558519241921"/>
        <bgColor indexed="64"/>
      </patternFill>
    </fill>
    <fill>
      <patternFill patternType="solid">
        <fgColor rgb="FFFFC000"/>
        <bgColor indexed="64"/>
      </patternFill>
    </fill>
  </fills>
  <borders count="17">
    <border>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4" fillId="0" borderId="0" applyFont="0" applyFill="0" applyBorder="0" applyAlignment="0" applyProtection="0"/>
  </cellStyleXfs>
  <cellXfs count="208">
    <xf numFmtId="0" fontId="0" fillId="0" borderId="0" xfId="0"/>
    <xf numFmtId="0" fontId="0" fillId="0" borderId="0" xfId="0" applyAlignment="1">
      <alignment horizontal="center"/>
    </xf>
    <xf numFmtId="0" fontId="0" fillId="0" borderId="0" xfId="0" applyAlignment="1">
      <alignment vertical="center"/>
    </xf>
    <xf numFmtId="0" fontId="0" fillId="0" borderId="0" xfId="0" applyFont="1"/>
    <xf numFmtId="0" fontId="0" fillId="0" borderId="1" xfId="0" applyFont="1" applyBorder="1"/>
    <xf numFmtId="0" fontId="0" fillId="0" borderId="1" xfId="0" applyBorder="1" applyAlignment="1">
      <alignment vertical="center"/>
    </xf>
    <xf numFmtId="0" fontId="8" fillId="0" borderId="2" xfId="0" applyFont="1" applyFill="1" applyBorder="1" applyAlignment="1">
      <alignment horizontal="center" vertical="top" wrapText="1"/>
    </xf>
    <xf numFmtId="0" fontId="8" fillId="0" borderId="2" xfId="0" applyFont="1" applyFill="1" applyBorder="1" applyAlignment="1">
      <alignment vertical="top" wrapText="1"/>
    </xf>
    <xf numFmtId="0" fontId="4" fillId="0" borderId="2" xfId="0" applyFont="1" applyFill="1" applyBorder="1" applyAlignment="1">
      <alignment horizontal="center" vertical="top" wrapText="1"/>
    </xf>
    <xf numFmtId="0" fontId="5" fillId="3" borderId="2" xfId="0" applyFont="1" applyFill="1" applyBorder="1" applyAlignment="1" applyProtection="1">
      <alignment vertical="top" wrapText="1"/>
      <protection locked="0"/>
    </xf>
    <xf numFmtId="0" fontId="5" fillId="2" borderId="2" xfId="0" applyFont="1" applyFill="1" applyBorder="1" applyAlignment="1" applyProtection="1">
      <alignment vertical="top" wrapText="1"/>
      <protection locked="0"/>
    </xf>
    <xf numFmtId="0" fontId="4" fillId="0" borderId="2" xfId="0" applyFont="1" applyFill="1" applyBorder="1" applyAlignment="1">
      <alignment vertical="top" wrapText="1"/>
    </xf>
    <xf numFmtId="0" fontId="4" fillId="0" borderId="2" xfId="0" applyFont="1" applyFill="1" applyBorder="1" applyAlignment="1">
      <alignment horizontal="left" vertical="top" wrapText="1"/>
    </xf>
    <xf numFmtId="0" fontId="4" fillId="2" borderId="2" xfId="0" applyFont="1" applyFill="1" applyBorder="1" applyAlignment="1" applyProtection="1">
      <alignment vertical="top" wrapText="1"/>
      <protection locked="0"/>
    </xf>
    <xf numFmtId="0" fontId="8" fillId="0" borderId="2" xfId="0" applyFont="1" applyFill="1" applyBorder="1" applyAlignment="1">
      <alignment horizontal="left" vertical="top" wrapText="1"/>
    </xf>
    <xf numFmtId="0" fontId="7" fillId="3"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0" xfId="0" applyFont="1" applyBorder="1" applyAlignment="1">
      <alignment wrapText="1"/>
    </xf>
    <xf numFmtId="0" fontId="0" fillId="0" borderId="0" xfId="0" applyAlignment="1">
      <alignment horizontal="left"/>
    </xf>
    <xf numFmtId="0" fontId="0" fillId="0" borderId="2" xfId="0" applyFont="1" applyBorder="1" applyAlignment="1">
      <alignment horizontal="center" vertical="center"/>
    </xf>
    <xf numFmtId="0" fontId="2" fillId="0" borderId="2" xfId="0" applyFont="1" applyBorder="1" applyAlignment="1">
      <alignment horizontal="center" vertical="center" wrapText="1"/>
    </xf>
    <xf numFmtId="0" fontId="0" fillId="0" borderId="2" xfId="0" applyFont="1" applyFill="1" applyBorder="1" applyAlignment="1">
      <alignment horizontal="center" vertical="center"/>
    </xf>
    <xf numFmtId="0" fontId="0" fillId="0" borderId="0" xfId="0" applyFont="1" applyBorder="1" applyAlignment="1">
      <alignment horizontal="center" vertical="center"/>
    </xf>
    <xf numFmtId="0" fontId="13" fillId="0" borderId="2" xfId="0" applyFont="1" applyFill="1" applyBorder="1" applyAlignment="1" applyProtection="1">
      <alignment horizontal="center" vertical="top" wrapText="1"/>
      <protection locked="0"/>
    </xf>
    <xf numFmtId="0" fontId="0" fillId="0" borderId="2" xfId="0" applyBorder="1"/>
    <xf numFmtId="0" fontId="7" fillId="0" borderId="2" xfId="0" applyFont="1" applyBorder="1" applyAlignment="1">
      <alignment horizontal="center"/>
    </xf>
    <xf numFmtId="0" fontId="0" fillId="0" borderId="11" xfId="0" applyFont="1" applyFill="1" applyBorder="1" applyAlignment="1">
      <alignment horizontal="center" vertical="center"/>
    </xf>
    <xf numFmtId="0" fontId="11" fillId="4" borderId="12" xfId="0" applyFont="1" applyFill="1" applyBorder="1" applyAlignment="1">
      <alignment horizontal="left" indent="1"/>
    </xf>
    <xf numFmtId="0" fontId="11" fillId="4" borderId="13" xfId="0" applyFont="1" applyFill="1" applyBorder="1" applyAlignment="1">
      <alignment horizontal="left" indent="1"/>
    </xf>
    <xf numFmtId="0" fontId="2" fillId="5" borderId="8" xfId="0" applyFont="1" applyFill="1" applyBorder="1" applyAlignment="1">
      <alignment horizontal="left" indent="1"/>
    </xf>
    <xf numFmtId="0" fontId="7" fillId="5" borderId="9" xfId="0" applyFont="1" applyFill="1" applyBorder="1" applyAlignment="1">
      <alignment horizontal="left"/>
    </xf>
    <xf numFmtId="0" fontId="7" fillId="5" borderId="8" xfId="0" applyFont="1" applyFill="1" applyBorder="1" applyAlignment="1">
      <alignment horizontal="left" indent="1"/>
    </xf>
    <xf numFmtId="0" fontId="2" fillId="5" borderId="9" xfId="0" applyFont="1" applyFill="1" applyBorder="1" applyAlignment="1">
      <alignment horizontal="left"/>
    </xf>
    <xf numFmtId="0" fontId="7" fillId="5" borderId="10" xfId="0" applyFont="1" applyFill="1" applyBorder="1" applyAlignment="1">
      <alignment horizontal="left"/>
    </xf>
    <xf numFmtId="0" fontId="2" fillId="5" borderId="10" xfId="0" applyFont="1" applyFill="1" applyBorder="1" applyAlignment="1">
      <alignment horizontal="left"/>
    </xf>
    <xf numFmtId="0" fontId="11" fillId="4" borderId="13" xfId="0" applyFont="1" applyFill="1" applyBorder="1" applyAlignment="1">
      <alignment horizontal="left"/>
    </xf>
    <xf numFmtId="0" fontId="11" fillId="4" borderId="14" xfId="0" applyFont="1" applyFill="1" applyBorder="1" applyAlignment="1"/>
    <xf numFmtId="0" fontId="7" fillId="5" borderId="8" xfId="0" applyFont="1" applyFill="1" applyBorder="1" applyAlignment="1">
      <alignment horizontal="left"/>
    </xf>
    <xf numFmtId="14" fontId="2" fillId="5" borderId="9" xfId="0" applyNumberFormat="1" applyFont="1" applyFill="1" applyBorder="1" applyAlignment="1">
      <alignment horizontal="left"/>
    </xf>
    <xf numFmtId="0" fontId="2" fillId="5" borderId="9" xfId="0" applyNumberFormat="1" applyFont="1" applyFill="1" applyBorder="1" applyAlignment="1">
      <alignment horizontal="left"/>
    </xf>
    <xf numFmtId="14" fontId="2" fillId="5" borderId="2" xfId="0" applyNumberFormat="1" applyFont="1" applyFill="1" applyBorder="1" applyAlignment="1">
      <alignment horizontal="left"/>
    </xf>
    <xf numFmtId="0" fontId="2" fillId="5" borderId="2" xfId="0" applyNumberFormat="1" applyFont="1" applyFill="1" applyBorder="1" applyAlignment="1">
      <alignment horizontal="left"/>
    </xf>
    <xf numFmtId="0" fontId="0" fillId="5" borderId="8" xfId="0" applyFill="1" applyBorder="1"/>
    <xf numFmtId="0" fontId="7" fillId="5" borderId="9" xfId="0" applyFont="1" applyFill="1" applyBorder="1"/>
    <xf numFmtId="0" fontId="2" fillId="5" borderId="8" xfId="0" applyFont="1" applyFill="1" applyBorder="1" applyAlignment="1">
      <alignment horizontal="left"/>
    </xf>
    <xf numFmtId="0" fontId="0" fillId="5" borderId="9" xfId="0" applyFill="1" applyBorder="1" applyAlignment="1">
      <alignment horizontal="left"/>
    </xf>
    <xf numFmtId="0" fontId="0" fillId="5" borderId="0" xfId="0" applyFill="1"/>
    <xf numFmtId="0" fontId="7" fillId="5" borderId="0" xfId="0" applyFont="1" applyFill="1"/>
    <xf numFmtId="0" fontId="7" fillId="5" borderId="8" xfId="0" applyFont="1" applyFill="1" applyBorder="1"/>
    <xf numFmtId="0" fontId="7" fillId="5" borderId="10" xfId="0" applyFont="1" applyFill="1" applyBorder="1"/>
    <xf numFmtId="0" fontId="11" fillId="4" borderId="13" xfId="0" applyFont="1" applyFill="1" applyBorder="1" applyAlignment="1">
      <alignment horizontal="center"/>
    </xf>
    <xf numFmtId="0" fontId="11" fillId="4" borderId="13" xfId="0" applyFont="1" applyFill="1" applyBorder="1" applyAlignment="1"/>
    <xf numFmtId="14" fontId="2" fillId="5" borderId="10" xfId="0" applyNumberFormat="1" applyFont="1" applyFill="1" applyBorder="1" applyAlignment="1">
      <alignment horizontal="left"/>
    </xf>
    <xf numFmtId="0" fontId="2" fillId="5" borderId="10" xfId="0" applyNumberFormat="1" applyFont="1" applyFill="1" applyBorder="1" applyAlignment="1">
      <alignment horizontal="left"/>
    </xf>
    <xf numFmtId="0" fontId="7" fillId="5" borderId="2" xfId="0" applyFont="1" applyFill="1" applyBorder="1" applyAlignment="1">
      <alignment horizontal="left"/>
    </xf>
    <xf numFmtId="0" fontId="0" fillId="5" borderId="9" xfId="0" applyFill="1" applyBorder="1"/>
    <xf numFmtId="0" fontId="0" fillId="0" borderId="0" xfId="0" applyFill="1"/>
    <xf numFmtId="0" fontId="1" fillId="5" borderId="2" xfId="0" applyFont="1" applyFill="1" applyBorder="1" applyAlignment="1">
      <alignment horizontal="center"/>
    </xf>
    <xf numFmtId="0" fontId="0" fillId="0" borderId="2" xfId="0" applyBorder="1" applyAlignment="1">
      <alignment horizontal="left"/>
    </xf>
    <xf numFmtId="0" fontId="0" fillId="2" borderId="2" xfId="0" applyFill="1" applyBorder="1" applyAlignment="1">
      <alignment horizontal="center"/>
    </xf>
    <xf numFmtId="0" fontId="0" fillId="2" borderId="2" xfId="0" applyFill="1" applyBorder="1" applyAlignment="1">
      <alignment horizontal="center" vertical="center"/>
    </xf>
    <xf numFmtId="0" fontId="7" fillId="0" borderId="0" xfId="0" applyFont="1" applyAlignment="1">
      <alignment horizontal="center" vertical="center" wrapText="1"/>
    </xf>
    <xf numFmtId="0" fontId="0" fillId="2" borderId="2" xfId="0" applyFill="1" applyBorder="1" applyAlignment="1">
      <alignment horizontal="left"/>
    </xf>
    <xf numFmtId="0" fontId="0" fillId="2" borderId="2" xfId="0" applyFill="1" applyBorder="1"/>
    <xf numFmtId="0" fontId="0" fillId="4" borderId="0" xfId="0" applyFill="1"/>
    <xf numFmtId="0" fontId="11" fillId="4" borderId="2" xfId="0" applyFont="1" applyFill="1" applyBorder="1" applyAlignment="1"/>
    <xf numFmtId="0" fontId="0" fillId="4" borderId="2" xfId="0" applyFill="1" applyBorder="1"/>
    <xf numFmtId="0" fontId="2" fillId="2" borderId="2" xfId="0" applyFont="1" applyFill="1" applyBorder="1" applyAlignment="1">
      <alignment horizontal="left" vertical="center" wrapText="1"/>
    </xf>
    <xf numFmtId="0" fontId="7" fillId="3" borderId="8" xfId="0" applyFont="1" applyFill="1" applyBorder="1"/>
    <xf numFmtId="0" fontId="7" fillId="3" borderId="10" xfId="0" applyFont="1" applyFill="1" applyBorder="1"/>
    <xf numFmtId="0" fontId="7" fillId="3" borderId="9" xfId="0" applyFont="1" applyFill="1" applyBorder="1"/>
    <xf numFmtId="0" fontId="4" fillId="0" borderId="2" xfId="0" applyFont="1" applyFill="1" applyBorder="1" applyAlignment="1" applyProtection="1">
      <alignment horizontal="center" vertical="top" wrapText="1"/>
      <protection locked="0"/>
    </xf>
    <xf numFmtId="0" fontId="12" fillId="0" borderId="2" xfId="0" applyFont="1" applyFill="1" applyBorder="1" applyAlignment="1">
      <alignment horizontal="left" vertical="top" wrapText="1"/>
    </xf>
    <xf numFmtId="2" fontId="8" fillId="0" borderId="2" xfId="0" applyNumberFormat="1" applyFont="1" applyFill="1" applyBorder="1" applyAlignment="1">
      <alignment horizontal="center" vertical="top" wrapText="1"/>
    </xf>
    <xf numFmtId="0" fontId="4" fillId="2" borderId="2" xfId="0" applyFont="1" applyFill="1" applyBorder="1" applyAlignment="1" applyProtection="1">
      <alignment horizontal="center" vertical="top" wrapText="1"/>
      <protection locked="0"/>
    </xf>
    <xf numFmtId="9" fontId="1" fillId="5" borderId="2" xfId="1" applyFont="1" applyFill="1" applyBorder="1" applyAlignment="1">
      <alignment horizontal="center"/>
    </xf>
    <xf numFmtId="0" fontId="2" fillId="6" borderId="0" xfId="0" applyFont="1" applyFill="1" applyAlignment="1">
      <alignment horizontal="left"/>
    </xf>
    <xf numFmtId="0" fontId="2" fillId="6" borderId="0" xfId="0" applyFont="1" applyFill="1" applyAlignment="1">
      <alignment horizontal="center"/>
    </xf>
    <xf numFmtId="0" fontId="2" fillId="6" borderId="0" xfId="0" applyFont="1" applyFill="1"/>
    <xf numFmtId="0" fontId="0" fillId="6" borderId="0" xfId="0" applyFill="1"/>
    <xf numFmtId="0" fontId="3" fillId="6" borderId="12" xfId="0" applyFont="1" applyFill="1" applyBorder="1" applyAlignment="1">
      <alignment horizontal="right" vertical="top" wrapText="1"/>
    </xf>
    <xf numFmtId="0" fontId="3" fillId="6" borderId="13" xfId="0" applyFont="1" applyFill="1" applyBorder="1" applyAlignment="1">
      <alignment horizontal="right" vertical="top" wrapText="1"/>
    </xf>
    <xf numFmtId="9" fontId="1" fillId="6" borderId="13" xfId="1" applyFont="1" applyFill="1" applyBorder="1" applyAlignment="1">
      <alignment horizontal="center"/>
    </xf>
    <xf numFmtId="0" fontId="1" fillId="6" borderId="0" xfId="0" applyFont="1" applyFill="1" applyBorder="1" applyAlignment="1">
      <alignment horizontal="left" vertical="top"/>
    </xf>
    <xf numFmtId="0" fontId="0" fillId="6" borderId="0" xfId="0" applyFill="1" applyAlignment="1">
      <alignment horizontal="left"/>
    </xf>
    <xf numFmtId="0" fontId="15" fillId="0" borderId="2" xfId="0" applyFont="1" applyFill="1" applyBorder="1" applyAlignment="1">
      <alignment horizontal="left" vertical="top" wrapText="1"/>
    </xf>
    <xf numFmtId="0" fontId="16" fillId="0" borderId="2" xfId="0" applyFont="1" applyFill="1" applyBorder="1" applyAlignment="1">
      <alignment horizontal="left" vertical="top" wrapText="1"/>
    </xf>
    <xf numFmtId="0" fontId="7" fillId="3" borderId="16" xfId="0" applyFont="1" applyFill="1" applyBorder="1" applyAlignment="1">
      <alignment horizontal="center" vertical="center" wrapText="1"/>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0" fillId="4" borderId="0" xfId="0" applyFill="1" applyAlignment="1">
      <alignment horizontal="center"/>
    </xf>
    <xf numFmtId="0" fontId="0" fillId="6" borderId="0" xfId="0" applyFill="1" applyBorder="1" applyAlignment="1">
      <alignment horizontal="left" vertical="top" wrapText="1"/>
    </xf>
    <xf numFmtId="0" fontId="7" fillId="2" borderId="2" xfId="0" applyFont="1" applyFill="1" applyBorder="1"/>
    <xf numFmtId="9" fontId="7" fillId="2" borderId="2" xfId="1" applyFont="1" applyFill="1" applyBorder="1" applyAlignment="1">
      <alignment horizontal="center"/>
    </xf>
    <xf numFmtId="0" fontId="2" fillId="0" borderId="2" xfId="0" applyFont="1" applyBorder="1" applyAlignment="1">
      <alignment horizontal="right"/>
    </xf>
    <xf numFmtId="0" fontId="2" fillId="0" borderId="2" xfId="0" applyFont="1" applyBorder="1" applyAlignment="1">
      <alignment horizontal="center"/>
    </xf>
    <xf numFmtId="9" fontId="0" fillId="0" borderId="2" xfId="0" applyNumberFormat="1" applyFont="1" applyBorder="1" applyAlignment="1">
      <alignment horizontal="left"/>
    </xf>
    <xf numFmtId="0" fontId="7" fillId="0" borderId="2" xfId="0" applyFont="1" applyBorder="1" applyAlignment="1">
      <alignment horizontal="right"/>
    </xf>
    <xf numFmtId="0" fontId="0" fillId="0" borderId="2" xfId="0" applyFont="1" applyBorder="1" applyAlignment="1">
      <alignment horizontal="center" vertical="center" wrapText="1"/>
    </xf>
    <xf numFmtId="0" fontId="0" fillId="2" borderId="2" xfId="0" applyFont="1" applyFill="1" applyBorder="1" applyAlignment="1">
      <alignment horizontal="left" vertical="center" wrapText="1"/>
    </xf>
    <xf numFmtId="0" fontId="0"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8" fillId="8" borderId="2" xfId="0" applyFont="1" applyFill="1" applyBorder="1" applyAlignment="1">
      <alignment horizontal="center" vertical="top" wrapText="1"/>
    </xf>
    <xf numFmtId="0" fontId="4" fillId="8" borderId="2" xfId="0" applyFont="1" applyFill="1" applyBorder="1" applyAlignment="1">
      <alignment horizontal="center" vertical="top" wrapText="1"/>
    </xf>
    <xf numFmtId="0" fontId="19" fillId="0" borderId="2" xfId="0" applyFont="1" applyFill="1" applyBorder="1" applyAlignment="1">
      <alignment horizontal="left" vertical="top" wrapText="1"/>
    </xf>
    <xf numFmtId="2" fontId="8" fillId="8" borderId="2" xfId="0" applyNumberFormat="1" applyFont="1" applyFill="1" applyBorder="1" applyAlignment="1">
      <alignment horizontal="center" vertical="top" wrapText="1"/>
    </xf>
    <xf numFmtId="0" fontId="13" fillId="8" borderId="2" xfId="0" applyFont="1" applyFill="1" applyBorder="1" applyAlignment="1" applyProtection="1">
      <alignment horizontal="center" vertical="top" wrapText="1"/>
      <protection locked="0"/>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5" borderId="10" xfId="0" applyFont="1" applyFill="1" applyBorder="1" applyAlignment="1">
      <alignment horizontal="left"/>
    </xf>
    <xf numFmtId="0" fontId="0" fillId="3" borderId="2" xfId="0" applyFont="1" applyFill="1" applyBorder="1" applyAlignment="1">
      <alignment wrapText="1"/>
    </xf>
    <xf numFmtId="0" fontId="0" fillId="3" borderId="2" xfId="0" applyFont="1" applyFill="1" applyBorder="1" applyAlignment="1">
      <alignment vertical="top" wrapText="1"/>
    </xf>
    <xf numFmtId="0" fontId="0" fillId="0" borderId="0" xfId="0" applyAlignment="1">
      <alignment wrapText="1"/>
    </xf>
    <xf numFmtId="0" fontId="0" fillId="5" borderId="8" xfId="0" applyFill="1" applyBorder="1" applyAlignment="1">
      <alignment wrapText="1"/>
    </xf>
    <xf numFmtId="0" fontId="0" fillId="3" borderId="2" xfId="0" applyFill="1" applyBorder="1" applyAlignment="1">
      <alignment horizontal="left" vertical="top" wrapText="1"/>
    </xf>
    <xf numFmtId="0" fontId="7" fillId="6" borderId="9" xfId="0" applyFont="1" applyFill="1" applyBorder="1" applyAlignment="1">
      <alignment horizontal="left" vertical="center" wrapText="1"/>
    </xf>
    <xf numFmtId="0" fontId="0" fillId="3" borderId="2" xfId="0" applyFill="1" applyBorder="1" applyAlignment="1">
      <alignment vertical="top" wrapText="1"/>
    </xf>
    <xf numFmtId="0" fontId="7" fillId="3" borderId="9" xfId="0" applyFont="1" applyFill="1" applyBorder="1" applyAlignment="1">
      <alignment wrapText="1"/>
    </xf>
    <xf numFmtId="0" fontId="7" fillId="3" borderId="9" xfId="0" applyFont="1" applyFill="1" applyBorder="1" applyAlignment="1">
      <alignment vertical="top" wrapText="1"/>
    </xf>
    <xf numFmtId="0" fontId="4" fillId="9" borderId="2" xfId="0" applyFont="1" applyFill="1" applyBorder="1" applyAlignment="1">
      <alignment horizontal="center" vertical="center" wrapText="1"/>
    </xf>
    <xf numFmtId="0" fontId="0" fillId="3" borderId="2" xfId="0" applyFont="1" applyFill="1" applyBorder="1" applyAlignment="1">
      <alignment horizontal="left" vertical="center" wrapText="1"/>
    </xf>
    <xf numFmtId="0" fontId="0" fillId="3" borderId="0" xfId="0" applyFont="1" applyFill="1" applyBorder="1" applyAlignment="1">
      <alignment horizontal="left" vertical="top" wrapText="1"/>
    </xf>
    <xf numFmtId="0" fontId="0" fillId="3" borderId="2" xfId="0" applyFont="1" applyFill="1" applyBorder="1" applyAlignment="1">
      <alignment horizontal="left" vertical="top" wrapText="1"/>
    </xf>
    <xf numFmtId="0" fontId="0" fillId="3" borderId="2" xfId="0" applyFont="1" applyFill="1" applyBorder="1" applyAlignment="1">
      <alignment horizontal="center" vertical="center" wrapText="1"/>
    </xf>
    <xf numFmtId="0" fontId="0" fillId="3" borderId="2" xfId="0" applyFont="1" applyFill="1" applyBorder="1" applyAlignment="1">
      <alignment horizontal="center" vertical="top" wrapText="1"/>
    </xf>
    <xf numFmtId="0" fontId="4" fillId="6" borderId="2" xfId="0" applyFont="1" applyFill="1" applyBorder="1" applyAlignment="1">
      <alignment horizontal="center" vertical="center" wrapText="1"/>
    </xf>
    <xf numFmtId="0" fontId="0" fillId="3" borderId="0" xfId="0" applyFont="1" applyFill="1" applyBorder="1" applyAlignment="1">
      <alignment vertical="top" wrapText="1"/>
    </xf>
    <xf numFmtId="0" fontId="2" fillId="6" borderId="8"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7" borderId="10" xfId="0" applyFont="1" applyFill="1" applyBorder="1" applyAlignment="1">
      <alignment horizontal="left" vertical="center" wrapText="1"/>
    </xf>
    <xf numFmtId="0" fontId="7" fillId="3" borderId="10" xfId="0" applyFont="1" applyFill="1" applyBorder="1" applyAlignment="1">
      <alignment wrapText="1"/>
    </xf>
    <xf numFmtId="0" fontId="7" fillId="3" borderId="10" xfId="0" applyFont="1" applyFill="1" applyBorder="1" applyAlignment="1">
      <alignment vertical="top" wrapText="1"/>
    </xf>
    <xf numFmtId="0" fontId="7" fillId="10" borderId="9" xfId="0" applyFont="1" applyFill="1" applyBorder="1" applyAlignment="1">
      <alignment horizontal="left" vertical="center" wrapText="1"/>
    </xf>
    <xf numFmtId="0" fontId="1" fillId="6" borderId="0" xfId="0" applyFont="1" applyFill="1"/>
    <xf numFmtId="0" fontId="0" fillId="3" borderId="2" xfId="0" applyFont="1" applyFill="1" applyBorder="1" applyAlignment="1">
      <alignment vertical="center" wrapText="1"/>
    </xf>
    <xf numFmtId="0" fontId="7" fillId="6"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7" fillId="7" borderId="10"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0" fillId="3" borderId="0" xfId="0" applyFill="1" applyAlignment="1">
      <alignment vertical="center" wrapText="1"/>
    </xf>
    <xf numFmtId="0" fontId="7" fillId="6" borderId="0" xfId="0" applyFont="1" applyFill="1" applyBorder="1" applyAlignment="1"/>
    <xf numFmtId="0" fontId="7" fillId="6" borderId="0" xfId="0" applyFont="1" applyFill="1" applyBorder="1" applyAlignment="1">
      <alignment wrapText="1"/>
    </xf>
    <xf numFmtId="0" fontId="0" fillId="6" borderId="0" xfId="0" applyFont="1" applyFill="1" applyBorder="1" applyAlignment="1">
      <alignment horizontal="center" vertical="center"/>
    </xf>
    <xf numFmtId="0" fontId="0" fillId="3" borderId="0" xfId="0" applyFont="1" applyFill="1" applyBorder="1" applyAlignment="1">
      <alignment horizontal="left" vertical="center" wrapText="1"/>
    </xf>
    <xf numFmtId="0" fontId="0" fillId="9" borderId="2"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0" fillId="6" borderId="2" xfId="0" applyFont="1" applyFill="1" applyBorder="1" applyAlignment="1">
      <alignment horizontal="center" vertical="top" wrapText="1"/>
    </xf>
    <xf numFmtId="0" fontId="0" fillId="6" borderId="2" xfId="0" applyFont="1" applyFill="1" applyBorder="1" applyAlignment="1">
      <alignment horizontal="left" vertical="center" wrapText="1"/>
    </xf>
    <xf numFmtId="0" fontId="2"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2" fillId="6" borderId="2"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6" fillId="7" borderId="2" xfId="0" applyFont="1" applyFill="1" applyBorder="1" applyAlignment="1">
      <alignment horizontal="left" vertical="center" wrapText="1" indent="1"/>
    </xf>
    <xf numFmtId="0" fontId="3" fillId="5" borderId="2" xfId="0" applyFont="1" applyFill="1" applyBorder="1" applyAlignment="1">
      <alignment horizontal="right" vertical="top" wrapText="1"/>
    </xf>
    <xf numFmtId="0" fontId="1" fillId="3" borderId="12" xfId="0" applyFont="1" applyFill="1" applyBorder="1" applyAlignment="1">
      <alignment horizontal="left" vertical="top"/>
    </xf>
    <xf numFmtId="0" fontId="1" fillId="3" borderId="14" xfId="0" applyFont="1" applyFill="1" applyBorder="1" applyAlignment="1">
      <alignment horizontal="left" vertical="top"/>
    </xf>
    <xf numFmtId="0" fontId="1" fillId="3" borderId="3" xfId="0" applyFont="1" applyFill="1" applyBorder="1" applyAlignment="1">
      <alignment horizontal="left" vertical="top"/>
    </xf>
    <xf numFmtId="0" fontId="1" fillId="3" borderId="4" xfId="0" applyFont="1" applyFill="1" applyBorder="1" applyAlignment="1">
      <alignment horizontal="left" vertical="top"/>
    </xf>
    <xf numFmtId="0" fontId="1" fillId="3" borderId="5" xfId="0" applyFont="1" applyFill="1" applyBorder="1" applyAlignment="1">
      <alignment horizontal="left" vertical="top"/>
    </xf>
    <xf numFmtId="0" fontId="1" fillId="3" borderId="7" xfId="0" applyFont="1" applyFill="1" applyBorder="1" applyAlignment="1">
      <alignment horizontal="left" vertical="top"/>
    </xf>
    <xf numFmtId="0" fontId="6" fillId="7" borderId="16" xfId="0" applyFont="1" applyFill="1" applyBorder="1" applyAlignment="1">
      <alignment horizontal="left" vertical="center" wrapText="1" indent="1"/>
    </xf>
    <xf numFmtId="0" fontId="7" fillId="5" borderId="2" xfId="0" applyFont="1" applyFill="1" applyBorder="1" applyAlignment="1">
      <alignment horizontal="left"/>
    </xf>
    <xf numFmtId="0" fontId="7" fillId="5" borderId="15" xfId="0" applyFont="1" applyFill="1" applyBorder="1" applyAlignment="1">
      <alignment horizontal="left"/>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3" borderId="3"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0" fillId="3" borderId="7" xfId="0" applyFill="1" applyBorder="1" applyAlignment="1">
      <alignment horizontal="left" vertical="top" wrapText="1"/>
    </xf>
    <xf numFmtId="0" fontId="0" fillId="3" borderId="8" xfId="0" applyFont="1" applyFill="1" applyBorder="1" applyAlignment="1">
      <alignment horizontal="left"/>
    </xf>
    <xf numFmtId="0" fontId="0" fillId="3" borderId="10" xfId="0" applyFont="1" applyFill="1" applyBorder="1" applyAlignment="1">
      <alignment horizontal="left"/>
    </xf>
    <xf numFmtId="0" fontId="0" fillId="3" borderId="9" xfId="0" applyFont="1" applyFill="1" applyBorder="1" applyAlignment="1">
      <alignment horizontal="left"/>
    </xf>
    <xf numFmtId="0" fontId="7" fillId="2" borderId="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2" fillId="5" borderId="8" xfId="0" applyFont="1" applyFill="1" applyBorder="1" applyAlignment="1">
      <alignment horizontal="left"/>
    </xf>
    <xf numFmtId="0" fontId="2" fillId="5" borderId="10" xfId="0" applyFont="1" applyFill="1" applyBorder="1" applyAlignment="1">
      <alignment horizontal="left"/>
    </xf>
    <xf numFmtId="0" fontId="2" fillId="5" borderId="9" xfId="0" applyFont="1" applyFill="1" applyBorder="1" applyAlignment="1">
      <alignment horizontal="left"/>
    </xf>
    <xf numFmtId="0" fontId="0" fillId="5" borderId="8" xfId="0" applyFill="1" applyBorder="1" applyAlignment="1">
      <alignment horizontal="left"/>
    </xf>
    <xf numFmtId="0" fontId="0" fillId="5" borderId="10" xfId="0" applyFill="1" applyBorder="1" applyAlignment="1">
      <alignment horizontal="left"/>
    </xf>
    <xf numFmtId="0" fontId="0" fillId="5" borderId="9" xfId="0" applyFill="1" applyBorder="1" applyAlignment="1">
      <alignment horizontal="left"/>
    </xf>
    <xf numFmtId="0" fontId="7" fillId="7" borderId="8"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0" fillId="0" borderId="3"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5" borderId="8" xfId="0" applyFill="1" applyBorder="1" applyAlignment="1">
      <alignment horizontal="left" wrapText="1"/>
    </xf>
    <xf numFmtId="0" fontId="0" fillId="5" borderId="10" xfId="0" applyFill="1" applyBorder="1" applyAlignment="1">
      <alignment horizontal="left" wrapText="1"/>
    </xf>
    <xf numFmtId="0" fontId="0" fillId="5" borderId="9" xfId="0" applyFill="1" applyBorder="1" applyAlignment="1">
      <alignment horizontal="left" wrapText="1"/>
    </xf>
    <xf numFmtId="0" fontId="0" fillId="0" borderId="15" xfId="0" applyBorder="1" applyAlignment="1">
      <alignment horizontal="left" vertical="top" wrapText="1"/>
    </xf>
    <xf numFmtId="0" fontId="0" fillId="0" borderId="2" xfId="0" applyBorder="1" applyAlignment="1">
      <alignment horizontal="left" vertical="top" wrapText="1"/>
    </xf>
    <xf numFmtId="0" fontId="7" fillId="7" borderId="8" xfId="0" applyFont="1" applyFill="1" applyBorder="1" applyAlignment="1">
      <alignment horizontal="left" vertical="center" wrapText="1"/>
    </xf>
    <xf numFmtId="0" fontId="7" fillId="7" borderId="9" xfId="0"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FFF00"/>
      <color rgb="FFFF3399"/>
      <color rgb="FFE3E8BA"/>
      <color rgb="FF909D35"/>
      <color rgb="FFA9D0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6"/>
  <sheetViews>
    <sheetView tabSelected="1" zoomScaleNormal="100" workbookViewId="0">
      <selection activeCell="C2" sqref="C2"/>
    </sheetView>
  </sheetViews>
  <sheetFormatPr defaultRowHeight="14.4" x14ac:dyDescent="0.3"/>
  <cols>
    <col min="1" max="1" width="5.6640625" customWidth="1"/>
    <col min="2" max="2" width="35.33203125" style="1" customWidth="1"/>
    <col min="3" max="3" width="17.109375" customWidth="1"/>
    <col min="4" max="4" width="25.33203125" style="1" customWidth="1"/>
    <col min="5" max="5" width="16" customWidth="1"/>
    <col min="6" max="6" width="34.44140625" style="1" customWidth="1"/>
    <col min="7" max="7" width="47.6640625" customWidth="1"/>
    <col min="8" max="8" width="25.109375" customWidth="1"/>
  </cols>
  <sheetData>
    <row r="1" spans="1:9" ht="18" x14ac:dyDescent="0.35">
      <c r="A1" s="27" t="s">
        <v>8</v>
      </c>
      <c r="B1" s="28"/>
      <c r="C1" s="50"/>
      <c r="D1" s="28"/>
      <c r="E1" s="51"/>
      <c r="F1" s="51"/>
      <c r="G1" s="36"/>
    </row>
    <row r="2" spans="1:9" ht="15.6" x14ac:dyDescent="0.3">
      <c r="A2" s="29"/>
      <c r="B2" s="32" t="s">
        <v>28</v>
      </c>
      <c r="C2" s="44"/>
      <c r="D2" s="52"/>
      <c r="E2" s="52"/>
      <c r="F2" s="54" t="s">
        <v>10</v>
      </c>
      <c r="G2" s="40"/>
    </row>
    <row r="3" spans="1:9" ht="15.6" x14ac:dyDescent="0.3">
      <c r="A3" s="31"/>
      <c r="B3" s="30" t="s">
        <v>11</v>
      </c>
      <c r="C3" s="44"/>
      <c r="D3" s="53"/>
      <c r="E3" s="53"/>
      <c r="F3" s="54" t="s">
        <v>30</v>
      </c>
      <c r="G3" s="41"/>
    </row>
    <row r="4" spans="1:9" ht="15.6" x14ac:dyDescent="0.3">
      <c r="A4" s="29"/>
      <c r="B4" s="32" t="s">
        <v>0</v>
      </c>
      <c r="C4" s="44"/>
      <c r="D4" s="52"/>
      <c r="E4" s="52"/>
      <c r="F4" s="54" t="s">
        <v>9</v>
      </c>
      <c r="G4" s="40"/>
    </row>
    <row r="5" spans="1:9" ht="15.6" x14ac:dyDescent="0.3">
      <c r="A5" s="76"/>
      <c r="B5" s="77"/>
      <c r="C5" s="76"/>
      <c r="D5" s="77"/>
      <c r="E5" s="78"/>
      <c r="F5" s="79"/>
      <c r="G5" s="79"/>
    </row>
    <row r="6" spans="1:9" ht="51.6" x14ac:dyDescent="0.3">
      <c r="A6" s="163" t="s">
        <v>4</v>
      </c>
      <c r="B6" s="163"/>
      <c r="C6" s="101" t="s">
        <v>6</v>
      </c>
      <c r="D6" s="101" t="s">
        <v>15</v>
      </c>
      <c r="E6" s="101" t="s">
        <v>29</v>
      </c>
      <c r="F6" s="15" t="s">
        <v>3</v>
      </c>
      <c r="G6" s="16" t="s">
        <v>5</v>
      </c>
    </row>
    <row r="7" spans="1:9" ht="41.4" x14ac:dyDescent="0.3">
      <c r="A7" s="6">
        <v>1.1000000000000001</v>
      </c>
      <c r="B7" s="7" t="s">
        <v>7</v>
      </c>
      <c r="C7" s="8" t="s">
        <v>1</v>
      </c>
      <c r="D7" s="7" t="s">
        <v>23</v>
      </c>
      <c r="E7" s="23"/>
      <c r="F7" s="9"/>
      <c r="G7" s="10"/>
    </row>
    <row r="8" spans="1:9" ht="55.2" x14ac:dyDescent="0.3">
      <c r="A8" s="8">
        <v>1.2</v>
      </c>
      <c r="B8" s="11" t="s">
        <v>12</v>
      </c>
      <c r="C8" s="8" t="s">
        <v>1</v>
      </c>
      <c r="D8" s="11" t="s">
        <v>24</v>
      </c>
      <c r="E8" s="23"/>
      <c r="F8" s="9"/>
      <c r="G8" s="10"/>
    </row>
    <row r="9" spans="1:9" ht="55.2" x14ac:dyDescent="0.3">
      <c r="A9" s="6">
        <v>1.3</v>
      </c>
      <c r="B9" s="7" t="s">
        <v>13</v>
      </c>
      <c r="C9" s="8" t="s">
        <v>1</v>
      </c>
      <c r="D9" s="7" t="s">
        <v>25</v>
      </c>
      <c r="E9" s="23"/>
      <c r="F9" s="9"/>
      <c r="G9" s="10"/>
    </row>
    <row r="10" spans="1:9" ht="124.2" x14ac:dyDescent="0.3">
      <c r="A10" s="8">
        <v>1.4</v>
      </c>
      <c r="B10" s="11" t="s">
        <v>16</v>
      </c>
      <c r="C10" s="8" t="s">
        <v>1</v>
      </c>
      <c r="D10" s="7" t="s">
        <v>22</v>
      </c>
      <c r="E10" s="23"/>
      <c r="F10" s="9"/>
      <c r="G10" s="10"/>
    </row>
    <row r="11" spans="1:9" ht="55.2" x14ac:dyDescent="0.3">
      <c r="A11" s="6">
        <v>1.5</v>
      </c>
      <c r="B11" s="12" t="s">
        <v>17</v>
      </c>
      <c r="C11" s="6" t="s">
        <v>20</v>
      </c>
      <c r="D11" s="7" t="s">
        <v>18</v>
      </c>
      <c r="E11" s="23"/>
      <c r="F11" s="9"/>
      <c r="G11" s="10"/>
    </row>
    <row r="12" spans="1:9" ht="82.8" x14ac:dyDescent="0.3">
      <c r="A12" s="8">
        <v>1.6</v>
      </c>
      <c r="B12" s="12" t="s">
        <v>118</v>
      </c>
      <c r="C12" s="8" t="s">
        <v>1</v>
      </c>
      <c r="D12" s="12" t="s">
        <v>21</v>
      </c>
      <c r="E12" s="23"/>
      <c r="F12" s="9"/>
      <c r="G12" s="13"/>
    </row>
    <row r="13" spans="1:9" ht="55.2" x14ac:dyDescent="0.3">
      <c r="A13" s="6">
        <v>1.7</v>
      </c>
      <c r="B13" s="12" t="s">
        <v>119</v>
      </c>
      <c r="C13" s="8" t="s">
        <v>1</v>
      </c>
      <c r="D13" s="7" t="s">
        <v>18</v>
      </c>
      <c r="E13" s="23"/>
      <c r="F13" s="9"/>
      <c r="G13" s="10"/>
    </row>
    <row r="14" spans="1:9" ht="41.4" x14ac:dyDescent="0.3">
      <c r="A14" s="8">
        <v>1.8</v>
      </c>
      <c r="B14" s="14" t="s">
        <v>2</v>
      </c>
      <c r="C14" s="8" t="s">
        <v>1</v>
      </c>
      <c r="D14" s="11" t="s">
        <v>26</v>
      </c>
      <c r="E14" s="23"/>
      <c r="F14" s="9"/>
      <c r="G14" s="10"/>
    </row>
    <row r="15" spans="1:9" ht="69" x14ac:dyDescent="0.3">
      <c r="A15" s="6">
        <v>1.9</v>
      </c>
      <c r="B15" s="12" t="s">
        <v>14</v>
      </c>
      <c r="C15" s="8" t="s">
        <v>121</v>
      </c>
      <c r="D15" s="14" t="s">
        <v>126</v>
      </c>
      <c r="E15" s="23" t="s">
        <v>122</v>
      </c>
      <c r="F15" s="9"/>
      <c r="G15" s="10"/>
      <c r="I15" t="s">
        <v>19</v>
      </c>
    </row>
    <row r="16" spans="1:9" x14ac:dyDescent="0.3">
      <c r="A16" s="164" t="s">
        <v>77</v>
      </c>
      <c r="B16" s="164"/>
      <c r="C16" s="164"/>
      <c r="D16" s="164"/>
      <c r="E16" s="57">
        <f>SUM(E6:E15)</f>
        <v>0</v>
      </c>
      <c r="F16" s="165" t="s">
        <v>75</v>
      </c>
      <c r="G16" s="166"/>
    </row>
    <row r="17" spans="1:7" x14ac:dyDescent="0.3">
      <c r="A17" s="164" t="s">
        <v>73</v>
      </c>
      <c r="B17" s="164"/>
      <c r="C17" s="164"/>
      <c r="D17" s="164"/>
      <c r="E17" s="57">
        <f>((COUNTA(A7:A14)*2))</f>
        <v>16</v>
      </c>
      <c r="F17" s="167"/>
      <c r="G17" s="168"/>
    </row>
    <row r="18" spans="1:7" x14ac:dyDescent="0.3">
      <c r="A18" s="164" t="s">
        <v>78</v>
      </c>
      <c r="B18" s="164"/>
      <c r="C18" s="164"/>
      <c r="D18" s="164"/>
      <c r="E18" s="75">
        <f>E16/E17</f>
        <v>0</v>
      </c>
      <c r="F18" s="169"/>
      <c r="G18" s="170"/>
    </row>
    <row r="19" spans="1:7" s="56" customFormat="1" x14ac:dyDescent="0.3">
      <c r="A19" s="80"/>
      <c r="B19" s="81"/>
      <c r="C19" s="81"/>
      <c r="D19" s="81"/>
      <c r="E19" s="82"/>
      <c r="F19" s="83"/>
      <c r="G19" s="83"/>
    </row>
    <row r="20" spans="1:7" ht="15.6" x14ac:dyDescent="0.3">
      <c r="A20" s="48" t="s">
        <v>44</v>
      </c>
      <c r="B20" s="33"/>
      <c r="C20" s="33"/>
      <c r="D20" s="33"/>
      <c r="E20" s="33"/>
      <c r="F20" s="33"/>
      <c r="G20" s="30"/>
    </row>
    <row r="21" spans="1:7" x14ac:dyDescent="0.3">
      <c r="A21" s="157"/>
      <c r="B21" s="158"/>
      <c r="C21" s="158"/>
      <c r="D21" s="158"/>
      <c r="E21" s="158"/>
      <c r="F21" s="158"/>
      <c r="G21" s="159"/>
    </row>
    <row r="22" spans="1:7" x14ac:dyDescent="0.3">
      <c r="A22" s="160"/>
      <c r="B22" s="161"/>
      <c r="C22" s="161"/>
      <c r="D22" s="161"/>
      <c r="E22" s="161"/>
      <c r="F22" s="161"/>
      <c r="G22" s="162"/>
    </row>
    <row r="23" spans="1:7" x14ac:dyDescent="0.3">
      <c r="A23" s="79"/>
      <c r="B23" s="79"/>
      <c r="C23" s="79"/>
      <c r="D23" s="79"/>
      <c r="E23" s="79"/>
      <c r="F23" s="79"/>
      <c r="G23" s="79"/>
    </row>
    <row r="24" spans="1:7" ht="15.6" x14ac:dyDescent="0.3">
      <c r="A24" s="48" t="s">
        <v>76</v>
      </c>
      <c r="B24" s="33"/>
      <c r="C24" s="33"/>
      <c r="D24" s="33"/>
      <c r="E24" s="33"/>
      <c r="F24" s="33"/>
      <c r="G24" s="30"/>
    </row>
    <row r="25" spans="1:7" x14ac:dyDescent="0.3">
      <c r="A25" s="157"/>
      <c r="B25" s="158"/>
      <c r="C25" s="158"/>
      <c r="D25" s="158"/>
      <c r="E25" s="158"/>
      <c r="F25" s="158"/>
      <c r="G25" s="159"/>
    </row>
    <row r="26" spans="1:7" x14ac:dyDescent="0.3">
      <c r="A26" s="160"/>
      <c r="B26" s="161"/>
      <c r="C26" s="161"/>
      <c r="D26" s="161"/>
      <c r="E26" s="161"/>
      <c r="F26" s="161"/>
      <c r="G26" s="162"/>
    </row>
    <row r="27" spans="1:7" x14ac:dyDescent="0.3">
      <c r="A27" s="79"/>
      <c r="B27" s="79"/>
      <c r="C27" s="79"/>
      <c r="D27" s="79"/>
      <c r="E27" s="79"/>
      <c r="F27" s="79"/>
      <c r="G27" s="79"/>
    </row>
    <row r="28" spans="1:7" ht="15.6" x14ac:dyDescent="0.3">
      <c r="A28" s="48" t="s">
        <v>46</v>
      </c>
      <c r="B28" s="33"/>
      <c r="C28" s="33"/>
      <c r="D28" s="33"/>
      <c r="E28" s="33"/>
      <c r="F28" s="33"/>
      <c r="G28" s="30"/>
    </row>
    <row r="29" spans="1:7" x14ac:dyDescent="0.3">
      <c r="A29" s="157"/>
      <c r="B29" s="158"/>
      <c r="C29" s="158"/>
      <c r="D29" s="158"/>
      <c r="E29" s="158"/>
      <c r="F29" s="158"/>
      <c r="G29" s="159"/>
    </row>
    <row r="30" spans="1:7" x14ac:dyDescent="0.3">
      <c r="A30" s="160"/>
      <c r="B30" s="161"/>
      <c r="C30" s="161"/>
      <c r="D30" s="161"/>
      <c r="E30" s="161"/>
      <c r="F30" s="161"/>
      <c r="G30" s="162"/>
    </row>
    <row r="31" spans="1:7" x14ac:dyDescent="0.3">
      <c r="A31" s="91"/>
      <c r="B31" s="91"/>
      <c r="C31" s="91"/>
      <c r="D31" s="91"/>
      <c r="E31" s="91"/>
      <c r="F31" s="91"/>
      <c r="G31" s="91"/>
    </row>
    <row r="32" spans="1:7" ht="51.6" x14ac:dyDescent="0.3">
      <c r="A32" s="163" t="s">
        <v>82</v>
      </c>
      <c r="B32" s="163"/>
      <c r="C32" s="101" t="s">
        <v>6</v>
      </c>
      <c r="D32" s="101" t="s">
        <v>15</v>
      </c>
      <c r="E32" s="101" t="s">
        <v>29</v>
      </c>
      <c r="F32" s="15" t="s">
        <v>3</v>
      </c>
      <c r="G32" s="16" t="s">
        <v>5</v>
      </c>
    </row>
    <row r="33" spans="1:7" ht="27.6" x14ac:dyDescent="0.3">
      <c r="A33" s="6">
        <v>2.1</v>
      </c>
      <c r="B33" s="85" t="s">
        <v>81</v>
      </c>
      <c r="C33" s="8" t="s">
        <v>1</v>
      </c>
      <c r="D33" s="7" t="s">
        <v>83</v>
      </c>
      <c r="E33" s="23"/>
      <c r="F33" s="9"/>
      <c r="G33" s="10"/>
    </row>
    <row r="34" spans="1:7" ht="69" x14ac:dyDescent="0.3">
      <c r="A34" s="6">
        <v>2.2000000000000002</v>
      </c>
      <c r="B34" s="86" t="s">
        <v>84</v>
      </c>
      <c r="C34" s="8" t="s">
        <v>1</v>
      </c>
      <c r="D34" s="11" t="s">
        <v>85</v>
      </c>
      <c r="E34" s="23"/>
      <c r="F34" s="9"/>
      <c r="G34" s="10"/>
    </row>
    <row r="35" spans="1:7" x14ac:dyDescent="0.3">
      <c r="A35" s="164" t="s">
        <v>79</v>
      </c>
      <c r="B35" s="164"/>
      <c r="C35" s="164"/>
      <c r="D35" s="164"/>
      <c r="E35" s="57">
        <f>SUM(E32:E34)</f>
        <v>0</v>
      </c>
      <c r="F35" s="165" t="s">
        <v>75</v>
      </c>
      <c r="G35" s="166"/>
    </row>
    <row r="36" spans="1:7" x14ac:dyDescent="0.3">
      <c r="A36" s="164" t="s">
        <v>73</v>
      </c>
      <c r="B36" s="164"/>
      <c r="C36" s="164"/>
      <c r="D36" s="164"/>
      <c r="E36" s="57">
        <f>((COUNTA(A33:A34)*2))</f>
        <v>4</v>
      </c>
      <c r="F36" s="167"/>
      <c r="G36" s="168"/>
    </row>
    <row r="37" spans="1:7" x14ac:dyDescent="0.3">
      <c r="A37" s="164" t="s">
        <v>80</v>
      </c>
      <c r="B37" s="164"/>
      <c r="C37" s="164"/>
      <c r="D37" s="164"/>
      <c r="E37" s="75">
        <f>E35/E36</f>
        <v>0</v>
      </c>
      <c r="F37" s="169"/>
      <c r="G37" s="170"/>
    </row>
    <row r="38" spans="1:7" x14ac:dyDescent="0.3">
      <c r="A38" s="80"/>
      <c r="B38" s="81"/>
      <c r="C38" s="81"/>
      <c r="D38" s="81"/>
      <c r="E38" s="82"/>
      <c r="F38" s="83"/>
      <c r="G38" s="83"/>
    </row>
    <row r="39" spans="1:7" ht="15.6" x14ac:dyDescent="0.3">
      <c r="A39" s="48" t="s">
        <v>44</v>
      </c>
      <c r="B39" s="33"/>
      <c r="C39" s="33"/>
      <c r="D39" s="33"/>
      <c r="E39" s="33"/>
      <c r="F39" s="33"/>
      <c r="G39" s="30"/>
    </row>
    <row r="40" spans="1:7" x14ac:dyDescent="0.3">
      <c r="A40" s="157"/>
      <c r="B40" s="158"/>
      <c r="C40" s="158"/>
      <c r="D40" s="158"/>
      <c r="E40" s="158"/>
      <c r="F40" s="158"/>
      <c r="G40" s="159"/>
    </row>
    <row r="41" spans="1:7" x14ac:dyDescent="0.3">
      <c r="A41" s="160"/>
      <c r="B41" s="161"/>
      <c r="C41" s="161"/>
      <c r="D41" s="161"/>
      <c r="E41" s="161"/>
      <c r="F41" s="161"/>
      <c r="G41" s="162"/>
    </row>
    <row r="42" spans="1:7" x14ac:dyDescent="0.3">
      <c r="A42" s="79"/>
      <c r="B42" s="79"/>
      <c r="C42" s="79"/>
      <c r="D42" s="79"/>
      <c r="E42" s="79"/>
      <c r="F42" s="79"/>
      <c r="G42" s="79"/>
    </row>
    <row r="43" spans="1:7" ht="15.6" x14ac:dyDescent="0.3">
      <c r="A43" s="48" t="s">
        <v>76</v>
      </c>
      <c r="B43" s="33"/>
      <c r="C43" s="33"/>
      <c r="D43" s="33"/>
      <c r="E43" s="33"/>
      <c r="F43" s="33"/>
      <c r="G43" s="30"/>
    </row>
    <row r="44" spans="1:7" x14ac:dyDescent="0.3">
      <c r="A44" s="157"/>
      <c r="B44" s="158"/>
      <c r="C44" s="158"/>
      <c r="D44" s="158"/>
      <c r="E44" s="158"/>
      <c r="F44" s="158"/>
      <c r="G44" s="159"/>
    </row>
    <row r="45" spans="1:7" x14ac:dyDescent="0.3">
      <c r="A45" s="160"/>
      <c r="B45" s="161"/>
      <c r="C45" s="161"/>
      <c r="D45" s="161"/>
      <c r="E45" s="161"/>
      <c r="F45" s="161"/>
      <c r="G45" s="162"/>
    </row>
    <row r="46" spans="1:7" x14ac:dyDescent="0.3">
      <c r="A46" s="79"/>
      <c r="B46" s="79"/>
      <c r="C46" s="79"/>
      <c r="D46" s="79"/>
      <c r="E46" s="79"/>
      <c r="F46" s="79"/>
      <c r="G46" s="79"/>
    </row>
    <row r="47" spans="1:7" ht="15.6" x14ac:dyDescent="0.3">
      <c r="A47" s="48" t="s">
        <v>46</v>
      </c>
      <c r="B47" s="33"/>
      <c r="C47" s="33"/>
      <c r="D47" s="33"/>
      <c r="E47" s="33"/>
      <c r="F47" s="33"/>
      <c r="G47" s="30"/>
    </row>
    <row r="48" spans="1:7" x14ac:dyDescent="0.3">
      <c r="A48" s="157"/>
      <c r="B48" s="158"/>
      <c r="C48" s="158"/>
      <c r="D48" s="158"/>
      <c r="E48" s="158"/>
      <c r="F48" s="158"/>
      <c r="G48" s="159"/>
    </row>
    <row r="49" spans="1:7" x14ac:dyDescent="0.3">
      <c r="A49" s="160"/>
      <c r="B49" s="161"/>
      <c r="C49" s="161"/>
      <c r="D49" s="161"/>
      <c r="E49" s="161"/>
      <c r="F49" s="161"/>
      <c r="G49" s="162"/>
    </row>
    <row r="50" spans="1:7" x14ac:dyDescent="0.3">
      <c r="A50" s="91"/>
      <c r="B50" s="91"/>
      <c r="C50" s="91"/>
      <c r="D50" s="91"/>
      <c r="E50" s="91"/>
      <c r="F50" s="91"/>
      <c r="G50" s="91"/>
    </row>
    <row r="51" spans="1:7" ht="51.6" x14ac:dyDescent="0.3">
      <c r="A51" s="163" t="s">
        <v>86</v>
      </c>
      <c r="B51" s="163"/>
      <c r="C51" s="101" t="s">
        <v>6</v>
      </c>
      <c r="D51" s="101" t="s">
        <v>15</v>
      </c>
      <c r="E51" s="101" t="s">
        <v>29</v>
      </c>
      <c r="F51" s="15" t="s">
        <v>3</v>
      </c>
      <c r="G51" s="16" t="s">
        <v>5</v>
      </c>
    </row>
    <row r="52" spans="1:7" ht="55.2" x14ac:dyDescent="0.3">
      <c r="A52" s="6">
        <v>3.1</v>
      </c>
      <c r="B52" s="106" t="s">
        <v>108</v>
      </c>
      <c r="C52" s="8" t="s">
        <v>1</v>
      </c>
      <c r="D52" s="7" t="s">
        <v>87</v>
      </c>
      <c r="E52" s="23"/>
      <c r="F52" s="9"/>
      <c r="G52" s="10"/>
    </row>
    <row r="53" spans="1:7" ht="41.4" x14ac:dyDescent="0.3">
      <c r="A53" s="6">
        <v>3.2</v>
      </c>
      <c r="B53" s="106" t="s">
        <v>109</v>
      </c>
      <c r="C53" s="8" t="s">
        <v>1</v>
      </c>
      <c r="D53" s="7" t="s">
        <v>88</v>
      </c>
      <c r="E53" s="23"/>
      <c r="F53" s="9"/>
      <c r="G53" s="10"/>
    </row>
    <row r="54" spans="1:7" ht="41.4" x14ac:dyDescent="0.3">
      <c r="A54" s="6">
        <v>3.3</v>
      </c>
      <c r="B54" s="86" t="s">
        <v>89</v>
      </c>
      <c r="C54" s="8" t="s">
        <v>1</v>
      </c>
      <c r="D54" s="11" t="s">
        <v>90</v>
      </c>
      <c r="E54" s="23"/>
      <c r="F54" s="9"/>
      <c r="G54" s="10"/>
    </row>
    <row r="55" spans="1:7" x14ac:dyDescent="0.3">
      <c r="A55" s="164" t="s">
        <v>103</v>
      </c>
      <c r="B55" s="164"/>
      <c r="C55" s="164"/>
      <c r="D55" s="164"/>
      <c r="E55" s="57">
        <f>SUM(E51:E54)</f>
        <v>0</v>
      </c>
      <c r="F55" s="165" t="s">
        <v>75</v>
      </c>
      <c r="G55" s="166"/>
    </row>
    <row r="56" spans="1:7" x14ac:dyDescent="0.3">
      <c r="A56" s="164" t="s">
        <v>73</v>
      </c>
      <c r="B56" s="164"/>
      <c r="C56" s="164"/>
      <c r="D56" s="164"/>
      <c r="E56" s="57">
        <f>(COUNTA(A52:A54))*2</f>
        <v>6</v>
      </c>
      <c r="F56" s="167"/>
      <c r="G56" s="168"/>
    </row>
    <row r="57" spans="1:7" x14ac:dyDescent="0.3">
      <c r="A57" s="164" t="s">
        <v>80</v>
      </c>
      <c r="B57" s="164"/>
      <c r="C57" s="164"/>
      <c r="D57" s="164"/>
      <c r="E57" s="75">
        <f>E55/E56</f>
        <v>0</v>
      </c>
      <c r="F57" s="169"/>
      <c r="G57" s="170"/>
    </row>
    <row r="58" spans="1:7" x14ac:dyDescent="0.3">
      <c r="A58" s="80"/>
      <c r="B58" s="81"/>
      <c r="C58" s="81"/>
      <c r="D58" s="81"/>
      <c r="E58" s="82"/>
      <c r="F58" s="83"/>
      <c r="G58" s="83"/>
    </row>
    <row r="59" spans="1:7" ht="15.6" x14ac:dyDescent="0.3">
      <c r="A59" s="48" t="s">
        <v>44</v>
      </c>
      <c r="B59" s="33"/>
      <c r="C59" s="33"/>
      <c r="D59" s="33"/>
      <c r="E59" s="33"/>
      <c r="F59" s="33"/>
      <c r="G59" s="30"/>
    </row>
    <row r="60" spans="1:7" x14ac:dyDescent="0.3">
      <c r="A60" s="157"/>
      <c r="B60" s="158"/>
      <c r="C60" s="158"/>
      <c r="D60" s="158"/>
      <c r="E60" s="158"/>
      <c r="F60" s="158"/>
      <c r="G60" s="159"/>
    </row>
    <row r="61" spans="1:7" x14ac:dyDescent="0.3">
      <c r="A61" s="160"/>
      <c r="B61" s="161"/>
      <c r="C61" s="161"/>
      <c r="D61" s="161"/>
      <c r="E61" s="161"/>
      <c r="F61" s="161"/>
      <c r="G61" s="162"/>
    </row>
    <row r="62" spans="1:7" x14ac:dyDescent="0.3">
      <c r="A62" s="79"/>
      <c r="B62" s="79"/>
      <c r="C62" s="79"/>
      <c r="D62" s="79"/>
      <c r="E62" s="79"/>
      <c r="F62" s="79"/>
      <c r="G62" s="79"/>
    </row>
    <row r="63" spans="1:7" ht="15.6" x14ac:dyDescent="0.3">
      <c r="A63" s="48" t="s">
        <v>76</v>
      </c>
      <c r="B63" s="33"/>
      <c r="C63" s="33"/>
      <c r="D63" s="33"/>
      <c r="E63" s="33"/>
      <c r="F63" s="33"/>
      <c r="G63" s="30"/>
    </row>
    <row r="64" spans="1:7" x14ac:dyDescent="0.3">
      <c r="A64" s="157"/>
      <c r="B64" s="158"/>
      <c r="C64" s="158"/>
      <c r="D64" s="158"/>
      <c r="E64" s="158"/>
      <c r="F64" s="158"/>
      <c r="G64" s="159"/>
    </row>
    <row r="65" spans="1:7" x14ac:dyDescent="0.3">
      <c r="A65" s="160"/>
      <c r="B65" s="161"/>
      <c r="C65" s="161"/>
      <c r="D65" s="161"/>
      <c r="E65" s="161"/>
      <c r="F65" s="161"/>
      <c r="G65" s="162"/>
    </row>
    <row r="66" spans="1:7" x14ac:dyDescent="0.3">
      <c r="A66" s="79"/>
      <c r="B66" s="79"/>
      <c r="C66" s="79"/>
      <c r="D66" s="79"/>
      <c r="E66" s="79"/>
      <c r="F66" s="79"/>
      <c r="G66" s="79"/>
    </row>
    <row r="67" spans="1:7" ht="15.6" x14ac:dyDescent="0.3">
      <c r="A67" s="48" t="s">
        <v>46</v>
      </c>
      <c r="B67" s="33"/>
      <c r="C67" s="33"/>
      <c r="D67" s="33"/>
      <c r="E67" s="33"/>
      <c r="F67" s="33"/>
      <c r="G67" s="30"/>
    </row>
    <row r="68" spans="1:7" x14ac:dyDescent="0.3">
      <c r="A68" s="157"/>
      <c r="B68" s="158"/>
      <c r="C68" s="158"/>
      <c r="D68" s="158"/>
      <c r="E68" s="158"/>
      <c r="F68" s="158"/>
      <c r="G68" s="159"/>
    </row>
    <row r="69" spans="1:7" x14ac:dyDescent="0.3">
      <c r="A69" s="160"/>
      <c r="B69" s="161"/>
      <c r="C69" s="161"/>
      <c r="D69" s="161"/>
      <c r="E69" s="161"/>
      <c r="F69" s="161"/>
      <c r="G69" s="162"/>
    </row>
    <row r="70" spans="1:7" x14ac:dyDescent="0.3">
      <c r="A70" s="91"/>
      <c r="B70" s="91"/>
      <c r="C70" s="91"/>
      <c r="D70" s="91"/>
      <c r="E70" s="91"/>
      <c r="F70" s="91"/>
      <c r="G70" s="91"/>
    </row>
    <row r="71" spans="1:7" ht="51.6" x14ac:dyDescent="0.3">
      <c r="A71" s="171" t="s">
        <v>96</v>
      </c>
      <c r="B71" s="171"/>
      <c r="C71" s="102" t="s">
        <v>6</v>
      </c>
      <c r="D71" s="102" t="s">
        <v>15</v>
      </c>
      <c r="E71" s="102" t="s">
        <v>29</v>
      </c>
      <c r="F71" s="87" t="s">
        <v>3</v>
      </c>
      <c r="G71" s="16" t="s">
        <v>5</v>
      </c>
    </row>
    <row r="72" spans="1:7" ht="151.80000000000001" x14ac:dyDescent="0.3">
      <c r="A72" s="104">
        <v>4.0999999999999996</v>
      </c>
      <c r="B72" s="7" t="s">
        <v>101</v>
      </c>
      <c r="C72" s="8" t="s">
        <v>1</v>
      </c>
      <c r="D72" s="88" t="s">
        <v>117</v>
      </c>
      <c r="E72" s="108"/>
      <c r="F72" s="9"/>
      <c r="G72" s="10"/>
    </row>
    <row r="73" spans="1:7" ht="27.6" x14ac:dyDescent="0.3">
      <c r="A73" s="104">
        <v>4.2</v>
      </c>
      <c r="B73" s="89" t="s">
        <v>98</v>
      </c>
      <c r="C73" s="8" t="s">
        <v>1</v>
      </c>
      <c r="D73" s="11" t="s">
        <v>123</v>
      </c>
      <c r="E73" s="108"/>
      <c r="F73" s="9"/>
      <c r="G73" s="10"/>
    </row>
    <row r="74" spans="1:7" ht="27.6" x14ac:dyDescent="0.3">
      <c r="A74" s="105">
        <v>4.3</v>
      </c>
      <c r="B74" s="11" t="s">
        <v>91</v>
      </c>
      <c r="C74" s="8" t="s">
        <v>1</v>
      </c>
      <c r="D74" s="11" t="s">
        <v>92</v>
      </c>
      <c r="E74" s="108"/>
      <c r="F74" s="9"/>
      <c r="G74" s="10"/>
    </row>
    <row r="75" spans="1:7" ht="41.4" x14ac:dyDescent="0.3">
      <c r="A75" s="8">
        <v>4.4000000000000004</v>
      </c>
      <c r="B75" s="12" t="s">
        <v>93</v>
      </c>
      <c r="C75" s="8" t="s">
        <v>20</v>
      </c>
      <c r="D75" s="11" t="s">
        <v>110</v>
      </c>
      <c r="E75" s="23" t="s">
        <v>122</v>
      </c>
      <c r="F75" s="9"/>
      <c r="G75" s="10"/>
    </row>
    <row r="76" spans="1:7" ht="41.4" x14ac:dyDescent="0.3">
      <c r="A76" s="8">
        <v>4.5</v>
      </c>
      <c r="B76" s="12" t="s">
        <v>94</v>
      </c>
      <c r="C76" s="8" t="s">
        <v>1</v>
      </c>
      <c r="D76" s="11" t="s">
        <v>110</v>
      </c>
      <c r="E76" s="23" t="s">
        <v>122</v>
      </c>
      <c r="F76" s="9"/>
      <c r="G76" s="10"/>
    </row>
    <row r="77" spans="1:7" ht="27.6" x14ac:dyDescent="0.3">
      <c r="A77" s="105">
        <v>4.5999999999999996</v>
      </c>
      <c r="B77" s="11" t="s">
        <v>124</v>
      </c>
      <c r="C77" s="8" t="s">
        <v>1</v>
      </c>
      <c r="D77" s="11" t="s">
        <v>112</v>
      </c>
      <c r="E77" s="108"/>
      <c r="F77" s="9"/>
      <c r="G77" s="10"/>
    </row>
    <row r="78" spans="1:7" ht="27.6" x14ac:dyDescent="0.3">
      <c r="A78" s="105">
        <v>4.7</v>
      </c>
      <c r="B78" s="11" t="s">
        <v>111</v>
      </c>
      <c r="C78" s="8" t="s">
        <v>1</v>
      </c>
      <c r="D78" s="11" t="s">
        <v>113</v>
      </c>
      <c r="E78" s="108"/>
      <c r="F78" s="9"/>
      <c r="G78" s="10"/>
    </row>
    <row r="79" spans="1:7" ht="55.2" x14ac:dyDescent="0.3">
      <c r="A79" s="105">
        <v>4.8</v>
      </c>
      <c r="B79" s="11" t="s">
        <v>97</v>
      </c>
      <c r="C79" s="8" t="s">
        <v>1</v>
      </c>
      <c r="D79" s="88" t="s">
        <v>125</v>
      </c>
      <c r="E79" s="108"/>
      <c r="F79" s="9"/>
      <c r="G79" s="10"/>
    </row>
    <row r="80" spans="1:7" ht="41.4" x14ac:dyDescent="0.3">
      <c r="A80" s="104">
        <v>4.9000000000000004</v>
      </c>
      <c r="B80" s="12" t="s">
        <v>99</v>
      </c>
      <c r="C80" s="8" t="s">
        <v>1</v>
      </c>
      <c r="D80" s="88" t="s">
        <v>125</v>
      </c>
      <c r="E80" s="108"/>
      <c r="F80" s="9"/>
      <c r="G80" s="10"/>
    </row>
    <row r="81" spans="1:8" ht="41.4" x14ac:dyDescent="0.3">
      <c r="A81" s="107">
        <v>4.0999999999999996</v>
      </c>
      <c r="B81" s="12" t="s">
        <v>100</v>
      </c>
      <c r="C81" s="8" t="s">
        <v>1</v>
      </c>
      <c r="D81" s="7" t="s">
        <v>95</v>
      </c>
      <c r="E81" s="108"/>
      <c r="F81" s="9"/>
      <c r="G81" s="10"/>
    </row>
    <row r="82" spans="1:8" x14ac:dyDescent="0.3">
      <c r="A82" s="164" t="s">
        <v>102</v>
      </c>
      <c r="B82" s="164"/>
      <c r="C82" s="164"/>
      <c r="D82" s="164"/>
      <c r="E82" s="57">
        <f>SUM(E71:E81)</f>
        <v>0</v>
      </c>
      <c r="F82" s="165" t="s">
        <v>75</v>
      </c>
      <c r="G82" s="166"/>
    </row>
    <row r="83" spans="1:8" x14ac:dyDescent="0.3">
      <c r="A83" s="164" t="s">
        <v>73</v>
      </c>
      <c r="B83" s="164"/>
      <c r="C83" s="164"/>
      <c r="D83" s="164"/>
      <c r="E83" s="57">
        <f>((COUNTA(A72:A74, A77:A81)*2))</f>
        <v>16</v>
      </c>
      <c r="F83" s="167"/>
      <c r="G83" s="168"/>
    </row>
    <row r="84" spans="1:8" x14ac:dyDescent="0.3">
      <c r="A84" s="164" t="s">
        <v>78</v>
      </c>
      <c r="B84" s="164"/>
      <c r="C84" s="164"/>
      <c r="D84" s="164"/>
      <c r="E84" s="75">
        <f>E82/E83</f>
        <v>0</v>
      </c>
      <c r="F84" s="169"/>
      <c r="G84" s="170"/>
    </row>
    <row r="85" spans="1:8" x14ac:dyDescent="0.3">
      <c r="A85" s="80"/>
      <c r="B85" s="81"/>
      <c r="C85" s="81"/>
      <c r="D85" s="81"/>
      <c r="E85" s="82"/>
      <c r="F85" s="83"/>
      <c r="G85" s="83"/>
    </row>
    <row r="86" spans="1:8" ht="15.6" x14ac:dyDescent="0.3">
      <c r="A86" s="48" t="s">
        <v>44</v>
      </c>
      <c r="B86" s="33"/>
      <c r="C86" s="33"/>
      <c r="D86" s="33"/>
      <c r="E86" s="33"/>
      <c r="F86" s="33"/>
      <c r="G86" s="30"/>
    </row>
    <row r="87" spans="1:8" x14ac:dyDescent="0.3">
      <c r="A87" s="157"/>
      <c r="B87" s="158"/>
      <c r="C87" s="158"/>
      <c r="D87" s="158"/>
      <c r="E87" s="158"/>
      <c r="F87" s="158"/>
      <c r="G87" s="159"/>
    </row>
    <row r="88" spans="1:8" x14ac:dyDescent="0.3">
      <c r="A88" s="160"/>
      <c r="B88" s="161"/>
      <c r="C88" s="161"/>
      <c r="D88" s="161"/>
      <c r="E88" s="161"/>
      <c r="F88" s="161"/>
      <c r="G88" s="162"/>
    </row>
    <row r="89" spans="1:8" x14ac:dyDescent="0.3">
      <c r="A89" s="79"/>
      <c r="B89" s="79"/>
      <c r="C89" s="79"/>
      <c r="D89" s="79"/>
      <c r="E89" s="79"/>
      <c r="F89" s="79"/>
      <c r="G89" s="79"/>
    </row>
    <row r="90" spans="1:8" ht="15.6" x14ac:dyDescent="0.3">
      <c r="A90" s="48" t="s">
        <v>76</v>
      </c>
      <c r="B90" s="33"/>
      <c r="C90" s="33"/>
      <c r="D90" s="33"/>
      <c r="E90" s="33"/>
      <c r="F90" s="33"/>
      <c r="G90" s="30"/>
    </row>
    <row r="91" spans="1:8" x14ac:dyDescent="0.3">
      <c r="A91" s="157"/>
      <c r="B91" s="158"/>
      <c r="C91" s="158"/>
      <c r="D91" s="158"/>
      <c r="E91" s="158"/>
      <c r="F91" s="158"/>
      <c r="G91" s="159"/>
    </row>
    <row r="92" spans="1:8" x14ac:dyDescent="0.3">
      <c r="A92" s="160"/>
      <c r="B92" s="161"/>
      <c r="C92" s="161"/>
      <c r="D92" s="161"/>
      <c r="E92" s="161"/>
      <c r="F92" s="161"/>
      <c r="G92" s="162"/>
    </row>
    <row r="93" spans="1:8" x14ac:dyDescent="0.3">
      <c r="A93" s="79"/>
      <c r="B93" s="79"/>
      <c r="C93" s="79"/>
      <c r="D93" s="79"/>
      <c r="E93" s="79"/>
      <c r="F93" s="79"/>
      <c r="G93" s="79"/>
    </row>
    <row r="94" spans="1:8" s="2" customFormat="1" ht="25.5" customHeight="1" x14ac:dyDescent="0.3">
      <c r="A94" s="48" t="s">
        <v>46</v>
      </c>
      <c r="B94" s="33"/>
      <c r="C94" s="33"/>
      <c r="D94" s="33"/>
      <c r="E94" s="33"/>
      <c r="F94" s="33"/>
      <c r="G94" s="30"/>
      <c r="H94" s="5"/>
    </row>
    <row r="95" spans="1:8" s="3" customFormat="1" ht="15" customHeight="1" x14ac:dyDescent="0.3">
      <c r="A95" s="157"/>
      <c r="B95" s="158"/>
      <c r="C95" s="158"/>
      <c r="D95" s="158"/>
      <c r="E95" s="158"/>
      <c r="F95" s="158"/>
      <c r="G95" s="159"/>
      <c r="H95" s="4"/>
    </row>
    <row r="96" spans="1:8" x14ac:dyDescent="0.3">
      <c r="A96" s="160"/>
      <c r="B96" s="161"/>
      <c r="C96" s="161"/>
      <c r="D96" s="161"/>
      <c r="E96" s="161"/>
      <c r="F96" s="161"/>
      <c r="G96" s="162"/>
    </row>
    <row r="97" spans="1:7" x14ac:dyDescent="0.3">
      <c r="A97" s="64"/>
      <c r="B97" s="90"/>
      <c r="C97" s="64"/>
      <c r="D97" s="90"/>
      <c r="E97" s="64"/>
      <c r="F97" s="90"/>
      <c r="G97" s="64"/>
    </row>
    <row r="98" spans="1:7" ht="15.6" x14ac:dyDescent="0.3">
      <c r="A98" s="92" t="s">
        <v>104</v>
      </c>
      <c r="B98" s="59"/>
      <c r="C98" s="93">
        <f>C105/C106</f>
        <v>0</v>
      </c>
      <c r="D98" s="58"/>
    </row>
    <row r="99" spans="1:7" ht="15.6" x14ac:dyDescent="0.3">
      <c r="A99" s="24"/>
      <c r="B99" s="94" t="str">
        <f>A16</f>
        <v>SECTION 1 TOTAL POINTS:</v>
      </c>
      <c r="C99" s="95">
        <f>E16</f>
        <v>0</v>
      </c>
      <c r="D99" s="96">
        <f>E18</f>
        <v>0</v>
      </c>
    </row>
    <row r="100" spans="1:7" ht="15.6" x14ac:dyDescent="0.3">
      <c r="A100" s="24"/>
      <c r="B100" s="94" t="str">
        <f>A35</f>
        <v>SECTION 2 TOTAL POINTS:</v>
      </c>
      <c r="C100" s="95">
        <f>E35</f>
        <v>0</v>
      </c>
      <c r="D100" s="96">
        <f>E37</f>
        <v>0</v>
      </c>
    </row>
    <row r="101" spans="1:7" ht="15.6" x14ac:dyDescent="0.3">
      <c r="A101" s="24"/>
      <c r="B101" s="94" t="str">
        <f>A55</f>
        <v>SECTION 3 TOTAL POINTS:</v>
      </c>
      <c r="C101" s="95">
        <f>E55</f>
        <v>0</v>
      </c>
      <c r="D101" s="96">
        <f>E57</f>
        <v>0</v>
      </c>
    </row>
    <row r="102" spans="1:7" ht="15.6" x14ac:dyDescent="0.3">
      <c r="A102" s="24"/>
      <c r="B102" s="94" t="str">
        <f>A82</f>
        <v>SECTION 4 TOTAL POINTS:</v>
      </c>
      <c r="C102" s="95">
        <f>E82</f>
        <v>0</v>
      </c>
      <c r="D102" s="96">
        <f>E84</f>
        <v>0</v>
      </c>
    </row>
    <row r="103" spans="1:7" ht="15.6" x14ac:dyDescent="0.3">
      <c r="A103" s="24"/>
      <c r="B103" s="94" t="s">
        <v>107</v>
      </c>
      <c r="C103" s="95">
        <f>'2-DYTUR ONLY'!E17</f>
        <v>0</v>
      </c>
      <c r="D103" s="96">
        <f>'2-DYTUR ONLY'!E19</f>
        <v>0</v>
      </c>
    </row>
    <row r="104" spans="1:7" ht="15.6" x14ac:dyDescent="0.3">
      <c r="A104" s="24"/>
      <c r="B104" s="94"/>
      <c r="C104" s="95"/>
      <c r="D104" s="96"/>
    </row>
    <row r="105" spans="1:7" ht="15.6" x14ac:dyDescent="0.3">
      <c r="A105" s="24"/>
      <c r="B105" s="97" t="s">
        <v>105</v>
      </c>
      <c r="C105" s="25">
        <f>SUM(C99:C102)</f>
        <v>0</v>
      </c>
      <c r="D105" s="58"/>
    </row>
    <row r="106" spans="1:7" ht="15.6" x14ac:dyDescent="0.3">
      <c r="A106" s="24"/>
      <c r="B106" s="97" t="s">
        <v>106</v>
      </c>
      <c r="C106" s="25">
        <f>E17+E36+E56+E83+'2-DYTUR ONLY'!E18</f>
        <v>62</v>
      </c>
      <c r="D106" s="58"/>
    </row>
  </sheetData>
  <customSheetViews>
    <customSheetView guid="{695573E4-0F12-4C76-ACD3-6518984A40BB}">
      <pane ySplit="5" topLeftCell="A39" activePane="bottomLeft" state="frozen"/>
      <selection pane="bottomLeft" activeCell="B5" sqref="B5"/>
      <rowBreaks count="4" manualBreakCount="4">
        <brk id="27" max="16383" man="1"/>
        <brk id="38" max="16383" man="1"/>
        <brk id="55" max="16383" man="1"/>
        <brk id="70" max="16383" man="1"/>
      </rowBreaks>
      <pageMargins left="0.5" right="0.5" top="0.5" bottom="0.5" header="0.3" footer="0.3"/>
      <pageSetup orientation="landscape" horizontalDpi="1200" verticalDpi="1200" r:id="rId1"/>
    </customSheetView>
    <customSheetView guid="{85A7D722-45DF-450A-A6DD-88A3F0B133A2}">
      <selection activeCell="A3" sqref="A3:D3"/>
      <rowBreaks count="4" manualBreakCount="4">
        <brk id="27" max="16383" man="1"/>
        <brk id="38" max="16383" man="1"/>
        <brk id="57" max="16383" man="1"/>
        <brk id="71" max="16383" man="1"/>
      </rowBreaks>
      <pageMargins left="0.5" right="0.5" top="0.5" bottom="0.5" header="0.3" footer="0.3"/>
      <pageSetup orientation="landscape" horizontalDpi="1200" verticalDpi="1200" r:id="rId2"/>
    </customSheetView>
  </customSheetViews>
  <mergeCells count="32">
    <mergeCell ref="A87:G88"/>
    <mergeCell ref="A91:G92"/>
    <mergeCell ref="A95:G96"/>
    <mergeCell ref="A60:G61"/>
    <mergeCell ref="A64:G65"/>
    <mergeCell ref="A68:G69"/>
    <mergeCell ref="A71:B71"/>
    <mergeCell ref="A82:D82"/>
    <mergeCell ref="F82:G84"/>
    <mergeCell ref="A83:D83"/>
    <mergeCell ref="A84:D84"/>
    <mergeCell ref="A40:G41"/>
    <mergeCell ref="A44:G45"/>
    <mergeCell ref="A48:G49"/>
    <mergeCell ref="A51:B51"/>
    <mergeCell ref="A55:D55"/>
    <mergeCell ref="F55:G57"/>
    <mergeCell ref="A56:D56"/>
    <mergeCell ref="A57:D57"/>
    <mergeCell ref="A29:G30"/>
    <mergeCell ref="A32:B32"/>
    <mergeCell ref="A35:D35"/>
    <mergeCell ref="F35:G37"/>
    <mergeCell ref="A36:D36"/>
    <mergeCell ref="A37:D37"/>
    <mergeCell ref="A25:G26"/>
    <mergeCell ref="A6:B6"/>
    <mergeCell ref="A16:D16"/>
    <mergeCell ref="F16:G18"/>
    <mergeCell ref="A17:D17"/>
    <mergeCell ref="A18:D18"/>
    <mergeCell ref="A21:G22"/>
  </mergeCells>
  <pageMargins left="0.5" right="0.5" top="0.5" bottom="0.5" header="0.3" footer="0.3"/>
  <pageSetup orientation="landscape" horizontalDpi="1200" verticalDpi="1200" r:id="rId3"/>
  <rowBreaks count="2" manualBreakCount="2">
    <brk id="20" max="16383" man="1"/>
    <brk id="93" max="16383" man="1"/>
  </rowBreaks>
  <ignoredErrors>
    <ignoredError sqref="E1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5ED79-828B-42C3-BD9C-B2F944C92FE1}">
  <dimension ref="A1:G31"/>
  <sheetViews>
    <sheetView workbookViewId="0">
      <selection activeCell="A6" sqref="A6:E6"/>
    </sheetView>
  </sheetViews>
  <sheetFormatPr defaultRowHeight="14.4" x14ac:dyDescent="0.3"/>
  <cols>
    <col min="1" max="1" width="5.6640625" customWidth="1"/>
    <col min="2" max="2" width="35.33203125" customWidth="1"/>
    <col min="3" max="3" width="17.109375" customWidth="1"/>
    <col min="4" max="4" width="22.44140625" customWidth="1"/>
    <col min="5" max="5" width="16" customWidth="1"/>
    <col min="6" max="6" width="34.44140625" customWidth="1"/>
    <col min="7" max="7" width="47.6640625" customWidth="1"/>
    <col min="8" max="8" width="25.109375" customWidth="1"/>
  </cols>
  <sheetData>
    <row r="1" spans="1:7" ht="18" x14ac:dyDescent="0.35">
      <c r="A1" s="27" t="s">
        <v>8</v>
      </c>
      <c r="B1" s="28"/>
      <c r="C1" s="50"/>
      <c r="D1" s="28"/>
      <c r="E1" s="51"/>
      <c r="F1" s="51"/>
      <c r="G1" s="36"/>
    </row>
    <row r="2" spans="1:7" ht="15.6" x14ac:dyDescent="0.3">
      <c r="A2" s="29"/>
      <c r="B2" s="32" t="s">
        <v>28</v>
      </c>
      <c r="C2" s="44"/>
      <c r="D2" s="52"/>
      <c r="E2" s="52"/>
      <c r="F2" s="54" t="s">
        <v>10</v>
      </c>
      <c r="G2" s="40"/>
    </row>
    <row r="3" spans="1:7" ht="15.6" x14ac:dyDescent="0.3">
      <c r="A3" s="31"/>
      <c r="B3" s="30" t="s">
        <v>11</v>
      </c>
      <c r="C3" s="44"/>
      <c r="D3" s="53"/>
      <c r="E3" s="53"/>
      <c r="F3" s="54" t="s">
        <v>30</v>
      </c>
      <c r="G3" s="41"/>
    </row>
    <row r="4" spans="1:7" ht="15.6" x14ac:dyDescent="0.3">
      <c r="A4" s="29"/>
      <c r="B4" s="32" t="s">
        <v>0</v>
      </c>
      <c r="C4" s="44"/>
      <c r="D4" s="52"/>
      <c r="E4" s="52"/>
      <c r="F4" s="54" t="s">
        <v>9</v>
      </c>
      <c r="G4" s="40"/>
    </row>
    <row r="5" spans="1:7" ht="15.6" x14ac:dyDescent="0.3">
      <c r="A5" s="76"/>
      <c r="B5" s="77"/>
      <c r="C5" s="76"/>
      <c r="D5" s="77"/>
      <c r="E5" s="78"/>
      <c r="F5" s="79"/>
      <c r="G5" s="79"/>
    </row>
    <row r="6" spans="1:7" ht="51.6" x14ac:dyDescent="0.3">
      <c r="A6" s="163" t="s">
        <v>27</v>
      </c>
      <c r="B6" s="163"/>
      <c r="C6" s="101" t="s">
        <v>6</v>
      </c>
      <c r="D6" s="101" t="s">
        <v>15</v>
      </c>
      <c r="E6" s="101" t="s">
        <v>29</v>
      </c>
      <c r="F6" s="15" t="s">
        <v>3</v>
      </c>
      <c r="G6" s="16" t="s">
        <v>5</v>
      </c>
    </row>
    <row r="7" spans="1:7" ht="55.2" x14ac:dyDescent="0.3">
      <c r="A7" s="6">
        <v>5.0999999999999996</v>
      </c>
      <c r="B7" s="14" t="s">
        <v>54</v>
      </c>
      <c r="C7" s="6" t="s">
        <v>1</v>
      </c>
      <c r="D7" s="14" t="s">
        <v>55</v>
      </c>
      <c r="E7" s="71"/>
      <c r="F7" s="9"/>
      <c r="G7" s="63"/>
    </row>
    <row r="8" spans="1:7" ht="69" x14ac:dyDescent="0.3">
      <c r="A8" s="6">
        <v>5.2</v>
      </c>
      <c r="B8" s="14" t="s">
        <v>59</v>
      </c>
      <c r="C8" s="6" t="s">
        <v>1</v>
      </c>
      <c r="D8" s="14" t="s">
        <v>56</v>
      </c>
      <c r="E8" s="71"/>
      <c r="F8" s="9"/>
      <c r="G8" s="63"/>
    </row>
    <row r="9" spans="1:7" ht="41.4" x14ac:dyDescent="0.3">
      <c r="A9" s="6">
        <v>5.3</v>
      </c>
      <c r="B9" s="14" t="s">
        <v>60</v>
      </c>
      <c r="C9" s="6" t="s">
        <v>1</v>
      </c>
      <c r="D9" s="14" t="s">
        <v>61</v>
      </c>
      <c r="E9" s="71"/>
      <c r="F9" s="9"/>
      <c r="G9" s="63"/>
    </row>
    <row r="10" spans="1:7" ht="82.8" x14ac:dyDescent="0.3">
      <c r="A10" s="6">
        <v>5.4</v>
      </c>
      <c r="B10" s="14" t="s">
        <v>62</v>
      </c>
      <c r="C10" s="6" t="s">
        <v>1</v>
      </c>
      <c r="D10" s="14" t="s">
        <v>58</v>
      </c>
      <c r="E10" s="71"/>
      <c r="F10" s="9"/>
      <c r="G10" s="63"/>
    </row>
    <row r="11" spans="1:7" ht="82.8" x14ac:dyDescent="0.3">
      <c r="A11" s="6">
        <v>5.5</v>
      </c>
      <c r="B11" s="12" t="s">
        <v>63</v>
      </c>
      <c r="C11" s="6" t="s">
        <v>1</v>
      </c>
      <c r="D11" s="14" t="s">
        <v>57</v>
      </c>
      <c r="E11" s="71"/>
      <c r="F11" s="9"/>
      <c r="G11" s="63"/>
    </row>
    <row r="12" spans="1:7" ht="55.2" x14ac:dyDescent="0.3">
      <c r="A12" s="6">
        <v>5.6</v>
      </c>
      <c r="B12" s="14" t="s">
        <v>64</v>
      </c>
      <c r="C12" s="6" t="s">
        <v>1</v>
      </c>
      <c r="D12" s="14" t="s">
        <v>65</v>
      </c>
      <c r="E12" s="71"/>
      <c r="F12" s="9"/>
      <c r="G12" s="63"/>
    </row>
    <row r="13" spans="1:7" ht="69" x14ac:dyDescent="0.3">
      <c r="A13" s="6">
        <v>5.7</v>
      </c>
      <c r="B13" s="12" t="s">
        <v>115</v>
      </c>
      <c r="C13" s="6" t="s">
        <v>1</v>
      </c>
      <c r="D13" s="12" t="s">
        <v>66</v>
      </c>
      <c r="E13" s="71"/>
      <c r="F13" s="9"/>
      <c r="G13" s="63"/>
    </row>
    <row r="14" spans="1:7" ht="69" x14ac:dyDescent="0.3">
      <c r="A14" s="6">
        <v>5.8</v>
      </c>
      <c r="B14" s="72" t="s">
        <v>67</v>
      </c>
      <c r="C14" s="6" t="s">
        <v>1</v>
      </c>
      <c r="D14" s="12" t="s">
        <v>68</v>
      </c>
      <c r="E14" s="71"/>
      <c r="F14" s="9"/>
      <c r="G14" s="63"/>
    </row>
    <row r="15" spans="1:7" ht="41.4" x14ac:dyDescent="0.3">
      <c r="A15" s="6">
        <v>5.9</v>
      </c>
      <c r="B15" s="12" t="s">
        <v>69</v>
      </c>
      <c r="C15" s="6" t="s">
        <v>1</v>
      </c>
      <c r="D15" s="7" t="s">
        <v>70</v>
      </c>
      <c r="E15" s="71"/>
      <c r="F15" s="9"/>
      <c r="G15" s="74"/>
    </row>
    <row r="16" spans="1:7" s="3" customFormat="1" ht="27.6" x14ac:dyDescent="0.3">
      <c r="A16" s="73">
        <v>5.0999999999999996</v>
      </c>
      <c r="B16" s="72" t="s">
        <v>116</v>
      </c>
      <c r="C16" s="8" t="s">
        <v>1</v>
      </c>
      <c r="D16" s="12" t="s">
        <v>71</v>
      </c>
      <c r="E16" s="71"/>
      <c r="F16" s="9"/>
      <c r="G16" s="74"/>
    </row>
    <row r="17" spans="1:7" x14ac:dyDescent="0.3">
      <c r="A17" s="164" t="s">
        <v>74</v>
      </c>
      <c r="B17" s="164"/>
      <c r="C17" s="164"/>
      <c r="D17" s="164"/>
      <c r="E17" s="57">
        <f>SUM(E7:E16)</f>
        <v>0</v>
      </c>
      <c r="F17" s="165" t="s">
        <v>75</v>
      </c>
      <c r="G17" s="166"/>
    </row>
    <row r="18" spans="1:7" x14ac:dyDescent="0.3">
      <c r="A18" s="164" t="s">
        <v>73</v>
      </c>
      <c r="B18" s="164"/>
      <c r="C18" s="164"/>
      <c r="D18" s="164"/>
      <c r="E18" s="57">
        <v>20</v>
      </c>
      <c r="F18" s="167"/>
      <c r="G18" s="168"/>
    </row>
    <row r="19" spans="1:7" x14ac:dyDescent="0.3">
      <c r="A19" s="164" t="s">
        <v>72</v>
      </c>
      <c r="B19" s="164"/>
      <c r="C19" s="164"/>
      <c r="D19" s="164"/>
      <c r="E19" s="75">
        <f>E17/E18</f>
        <v>0</v>
      </c>
      <c r="F19" s="169"/>
      <c r="G19" s="170"/>
    </row>
    <row r="20" spans="1:7" s="56" customFormat="1" x14ac:dyDescent="0.3">
      <c r="A20" s="80"/>
      <c r="B20" s="81"/>
      <c r="C20" s="81"/>
      <c r="D20" s="81"/>
      <c r="E20" s="82"/>
      <c r="F20" s="83"/>
      <c r="G20" s="83"/>
    </row>
    <row r="21" spans="1:7" ht="15.6" x14ac:dyDescent="0.3">
      <c r="A21" s="48" t="s">
        <v>44</v>
      </c>
      <c r="B21" s="33"/>
      <c r="C21" s="33"/>
      <c r="D21" s="33"/>
      <c r="E21" s="33"/>
      <c r="F21" s="33"/>
      <c r="G21" s="30"/>
    </row>
    <row r="22" spans="1:7" x14ac:dyDescent="0.3">
      <c r="A22" s="157"/>
      <c r="B22" s="158"/>
      <c r="C22" s="158"/>
      <c r="D22" s="158"/>
      <c r="E22" s="158"/>
      <c r="F22" s="158"/>
      <c r="G22" s="159"/>
    </row>
    <row r="23" spans="1:7" x14ac:dyDescent="0.3">
      <c r="A23" s="160"/>
      <c r="B23" s="161"/>
      <c r="C23" s="161"/>
      <c r="D23" s="161"/>
      <c r="E23" s="161"/>
      <c r="F23" s="161"/>
      <c r="G23" s="162"/>
    </row>
    <row r="24" spans="1:7" x14ac:dyDescent="0.3">
      <c r="A24" s="79"/>
      <c r="B24" s="79"/>
      <c r="C24" s="79"/>
      <c r="D24" s="79"/>
      <c r="E24" s="79"/>
      <c r="F24" s="79"/>
      <c r="G24" s="79"/>
    </row>
    <row r="25" spans="1:7" ht="15.6" x14ac:dyDescent="0.3">
      <c r="A25" s="48" t="s">
        <v>76</v>
      </c>
      <c r="B25" s="33"/>
      <c r="C25" s="33"/>
      <c r="D25" s="33"/>
      <c r="E25" s="33"/>
      <c r="F25" s="33"/>
      <c r="G25" s="30"/>
    </row>
    <row r="26" spans="1:7" x14ac:dyDescent="0.3">
      <c r="A26" s="157"/>
      <c r="B26" s="158"/>
      <c r="C26" s="158"/>
      <c r="D26" s="158"/>
      <c r="E26" s="158"/>
      <c r="F26" s="158"/>
      <c r="G26" s="159"/>
    </row>
    <row r="27" spans="1:7" x14ac:dyDescent="0.3">
      <c r="A27" s="160"/>
      <c r="B27" s="161"/>
      <c r="C27" s="161"/>
      <c r="D27" s="161"/>
      <c r="E27" s="161"/>
      <c r="F27" s="161"/>
      <c r="G27" s="162"/>
    </row>
    <row r="28" spans="1:7" x14ac:dyDescent="0.3">
      <c r="A28" s="79"/>
      <c r="B28" s="79"/>
      <c r="C28" s="79"/>
      <c r="D28" s="79"/>
      <c r="E28" s="79"/>
      <c r="F28" s="79"/>
      <c r="G28" s="79"/>
    </row>
    <row r="29" spans="1:7" ht="15.6" x14ac:dyDescent="0.3">
      <c r="A29" s="48" t="s">
        <v>46</v>
      </c>
      <c r="B29" s="33"/>
      <c r="C29" s="33"/>
      <c r="D29" s="33"/>
      <c r="E29" s="33"/>
      <c r="F29" s="33"/>
      <c r="G29" s="30"/>
    </row>
    <row r="30" spans="1:7" x14ac:dyDescent="0.3">
      <c r="A30" s="157"/>
      <c r="B30" s="158"/>
      <c r="C30" s="158"/>
      <c r="D30" s="158"/>
      <c r="E30" s="158"/>
      <c r="F30" s="158"/>
      <c r="G30" s="159"/>
    </row>
    <row r="31" spans="1:7" x14ac:dyDescent="0.3">
      <c r="A31" s="160"/>
      <c r="B31" s="161"/>
      <c r="C31" s="161"/>
      <c r="D31" s="161"/>
      <c r="E31" s="161"/>
      <c r="F31" s="161"/>
      <c r="G31" s="162"/>
    </row>
  </sheetData>
  <customSheetViews>
    <customSheetView guid="{85A7D722-45DF-450A-A6DD-88A3F0B133A2}">
      <selection activeCell="C4" sqref="C4"/>
      <pageMargins left="0.7" right="0.7" top="0.75" bottom="0.75" header="0.3" footer="0.3"/>
    </customSheetView>
  </customSheetViews>
  <mergeCells count="8">
    <mergeCell ref="A6:B6"/>
    <mergeCell ref="A22:G23"/>
    <mergeCell ref="A26:G27"/>
    <mergeCell ref="A30:G31"/>
    <mergeCell ref="A17:D17"/>
    <mergeCell ref="A18:D18"/>
    <mergeCell ref="A19:D19"/>
    <mergeCell ref="F17:G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9"/>
  <sheetViews>
    <sheetView showRuler="0" zoomScaleNormal="100" workbookViewId="0">
      <selection activeCell="A6" sqref="A6:B6"/>
    </sheetView>
  </sheetViews>
  <sheetFormatPr defaultRowHeight="14.4" x14ac:dyDescent="0.3"/>
  <cols>
    <col min="1" max="1" width="5.6640625" customWidth="1"/>
    <col min="2" max="2" width="35.33203125" customWidth="1"/>
    <col min="3" max="3" width="17.109375" customWidth="1"/>
    <col min="4" max="4" width="22.44140625" customWidth="1"/>
    <col min="5" max="5" width="16" customWidth="1"/>
    <col min="6" max="7" width="11.6640625" customWidth="1"/>
    <col min="8" max="8" width="13.109375" customWidth="1"/>
    <col min="9" max="9" width="25.109375" customWidth="1"/>
  </cols>
  <sheetData>
    <row r="1" spans="1:9" ht="18" x14ac:dyDescent="0.35">
      <c r="A1" s="27" t="s">
        <v>47</v>
      </c>
      <c r="B1" s="28"/>
      <c r="C1" s="50"/>
      <c r="D1" s="28"/>
      <c r="E1" s="51"/>
      <c r="F1" s="51"/>
      <c r="G1" s="65"/>
      <c r="H1" s="65"/>
      <c r="I1" s="66"/>
    </row>
    <row r="2" spans="1:9" ht="15.6" x14ac:dyDescent="0.3">
      <c r="A2" s="29"/>
      <c r="B2" s="32" t="s">
        <v>28</v>
      </c>
      <c r="C2" s="44"/>
      <c r="D2" s="52"/>
      <c r="E2" s="172" t="s">
        <v>10</v>
      </c>
      <c r="F2" s="172"/>
      <c r="G2" s="173"/>
      <c r="H2" s="44"/>
      <c r="I2" s="38"/>
    </row>
    <row r="3" spans="1:9" ht="15.6" x14ac:dyDescent="0.3">
      <c r="A3" s="31"/>
      <c r="B3" s="30" t="s">
        <v>11</v>
      </c>
      <c r="C3" s="44"/>
      <c r="D3" s="53"/>
      <c r="E3" s="172" t="s">
        <v>30</v>
      </c>
      <c r="F3" s="172"/>
      <c r="G3" s="172"/>
      <c r="H3" s="44"/>
      <c r="I3" s="39"/>
    </row>
    <row r="4" spans="1:9" ht="15.6" x14ac:dyDescent="0.3">
      <c r="A4" s="29"/>
      <c r="B4" s="32" t="s">
        <v>0</v>
      </c>
      <c r="C4" s="44"/>
      <c r="D4" s="52"/>
      <c r="E4" s="172" t="s">
        <v>9</v>
      </c>
      <c r="F4" s="172"/>
      <c r="G4" s="172"/>
      <c r="H4" s="44"/>
      <c r="I4" s="38"/>
    </row>
    <row r="5" spans="1:9" x14ac:dyDescent="0.3">
      <c r="A5" s="79"/>
      <c r="B5" s="79"/>
      <c r="C5" s="79"/>
      <c r="D5" s="79"/>
      <c r="E5" s="79"/>
      <c r="F5" s="79"/>
      <c r="G5" s="79"/>
      <c r="H5" s="79"/>
      <c r="I5" s="79"/>
    </row>
    <row r="6" spans="1:9" s="61" customFormat="1" ht="35.4" customHeight="1" x14ac:dyDescent="0.3">
      <c r="A6" s="103" t="s">
        <v>48</v>
      </c>
      <c r="B6" s="103" t="s">
        <v>49</v>
      </c>
      <c r="C6" s="187" t="s">
        <v>51</v>
      </c>
      <c r="D6" s="188"/>
      <c r="E6" s="189"/>
      <c r="F6" s="186" t="s">
        <v>50</v>
      </c>
      <c r="G6" s="186"/>
      <c r="H6" s="16" t="s">
        <v>52</v>
      </c>
      <c r="I6" s="16" t="s">
        <v>5</v>
      </c>
    </row>
    <row r="7" spans="1:9" s="18" customFormat="1" ht="20.399999999999999" customHeight="1" x14ac:dyDescent="0.3">
      <c r="A7" s="58"/>
      <c r="B7" s="58"/>
      <c r="C7" s="183"/>
      <c r="D7" s="184"/>
      <c r="E7" s="185"/>
      <c r="F7" s="60" t="s">
        <v>35</v>
      </c>
      <c r="G7" s="60" t="s">
        <v>36</v>
      </c>
      <c r="H7" s="62"/>
      <c r="I7" s="62"/>
    </row>
    <row r="8" spans="1:9" ht="20.399999999999999" customHeight="1" x14ac:dyDescent="0.3">
      <c r="A8" s="58"/>
      <c r="B8" s="58"/>
      <c r="C8" s="183"/>
      <c r="D8" s="184"/>
      <c r="E8" s="185"/>
      <c r="F8" s="60" t="s">
        <v>35</v>
      </c>
      <c r="G8" s="60" t="s">
        <v>36</v>
      </c>
      <c r="H8" s="62"/>
      <c r="I8" s="62"/>
    </row>
    <row r="9" spans="1:9" ht="20.399999999999999" customHeight="1" x14ac:dyDescent="0.3">
      <c r="A9" s="58"/>
      <c r="B9" s="58"/>
      <c r="C9" s="183"/>
      <c r="D9" s="184"/>
      <c r="E9" s="185"/>
      <c r="F9" s="60" t="s">
        <v>35</v>
      </c>
      <c r="G9" s="60" t="s">
        <v>36</v>
      </c>
      <c r="H9" s="62"/>
      <c r="I9" s="62"/>
    </row>
    <row r="10" spans="1:9" ht="20.399999999999999" customHeight="1" x14ac:dyDescent="0.3">
      <c r="A10" s="58"/>
      <c r="B10" s="58"/>
      <c r="C10" s="183"/>
      <c r="D10" s="184"/>
      <c r="E10" s="185"/>
      <c r="F10" s="60" t="s">
        <v>35</v>
      </c>
      <c r="G10" s="60" t="s">
        <v>36</v>
      </c>
      <c r="H10" s="62"/>
      <c r="I10" s="62"/>
    </row>
    <row r="11" spans="1:9" ht="20.399999999999999" customHeight="1" x14ac:dyDescent="0.3">
      <c r="A11" s="58"/>
      <c r="B11" s="58"/>
      <c r="C11" s="183"/>
      <c r="D11" s="184"/>
      <c r="E11" s="185"/>
      <c r="F11" s="60" t="s">
        <v>35</v>
      </c>
      <c r="G11" s="60" t="s">
        <v>36</v>
      </c>
      <c r="H11" s="62"/>
      <c r="I11" s="62"/>
    </row>
    <row r="12" spans="1:9" ht="20.399999999999999" customHeight="1" x14ac:dyDescent="0.3">
      <c r="A12" s="58"/>
      <c r="B12" s="58"/>
      <c r="C12" s="183"/>
      <c r="D12" s="184"/>
      <c r="E12" s="185"/>
      <c r="F12" s="60" t="s">
        <v>35</v>
      </c>
      <c r="G12" s="60" t="s">
        <v>36</v>
      </c>
      <c r="H12" s="62"/>
      <c r="I12" s="62"/>
    </row>
    <row r="13" spans="1:9" x14ac:dyDescent="0.3">
      <c r="A13" s="79"/>
      <c r="B13" s="79"/>
      <c r="C13" s="79"/>
      <c r="D13" s="79"/>
      <c r="E13" s="79"/>
      <c r="F13" s="79"/>
      <c r="G13" s="79"/>
      <c r="H13" s="79"/>
      <c r="I13" s="79"/>
    </row>
    <row r="14" spans="1:9" ht="15.6" x14ac:dyDescent="0.3">
      <c r="A14" s="68" t="s">
        <v>53</v>
      </c>
      <c r="B14" s="69"/>
      <c r="C14" s="69"/>
      <c r="D14" s="69"/>
      <c r="E14" s="69"/>
      <c r="F14" s="69"/>
      <c r="G14" s="69"/>
      <c r="H14" s="69"/>
      <c r="I14" s="70"/>
    </row>
    <row r="15" spans="1:9" x14ac:dyDescent="0.3">
      <c r="A15" s="174"/>
      <c r="B15" s="175"/>
      <c r="C15" s="175"/>
      <c r="D15" s="175"/>
      <c r="E15" s="175"/>
      <c r="F15" s="175"/>
      <c r="G15" s="175"/>
      <c r="H15" s="175"/>
      <c r="I15" s="176"/>
    </row>
    <row r="16" spans="1:9" x14ac:dyDescent="0.3">
      <c r="A16" s="177"/>
      <c r="B16" s="178"/>
      <c r="C16" s="178"/>
      <c r="D16" s="178"/>
      <c r="E16" s="178"/>
      <c r="F16" s="178"/>
      <c r="G16" s="178"/>
      <c r="H16" s="178"/>
      <c r="I16" s="179"/>
    </row>
    <row r="17" spans="1:9" x14ac:dyDescent="0.3">
      <c r="A17" s="177"/>
      <c r="B17" s="178"/>
      <c r="C17" s="178"/>
      <c r="D17" s="178"/>
      <c r="E17" s="178"/>
      <c r="F17" s="178"/>
      <c r="G17" s="178"/>
      <c r="H17" s="178"/>
      <c r="I17" s="179"/>
    </row>
    <row r="18" spans="1:9" x14ac:dyDescent="0.3">
      <c r="A18" s="177"/>
      <c r="B18" s="178"/>
      <c r="C18" s="178"/>
      <c r="D18" s="178"/>
      <c r="E18" s="178"/>
      <c r="F18" s="178"/>
      <c r="G18" s="178"/>
      <c r="H18" s="178"/>
      <c r="I18" s="179"/>
    </row>
    <row r="19" spans="1:9" x14ac:dyDescent="0.3">
      <c r="A19" s="180"/>
      <c r="B19" s="181"/>
      <c r="C19" s="181"/>
      <c r="D19" s="181"/>
      <c r="E19" s="181"/>
      <c r="F19" s="181"/>
      <c r="G19" s="181"/>
      <c r="H19" s="181"/>
      <c r="I19" s="182"/>
    </row>
  </sheetData>
  <sheetProtection selectLockedCells="1" selectUnlockedCells="1"/>
  <customSheetViews>
    <customSheetView guid="{695573E4-0F12-4C76-ACD3-6518984A40BB}" showPageBreaks="1" view="pageLayout">
      <selection sqref="A1:E1"/>
      <pageMargins left="0.7" right="0.7" top="0.75" bottom="0.75" header="0.3" footer="0.3"/>
      <pageSetup orientation="landscape" horizontalDpi="1200" verticalDpi="1200" r:id="rId1"/>
      <headerFooter>
        <oddHeader xml:space="preserve">&amp;R2017 CAP Template
</oddHeader>
      </headerFooter>
    </customSheetView>
    <customSheetView guid="{85A7D722-45DF-450A-A6DD-88A3F0B133A2}" showPageBreaks="1" view="pageLayout" topLeftCell="A4">
      <selection activeCell="A19" sqref="A19:E19"/>
      <pageMargins left="0.7" right="0.7" top="0.75" bottom="0.75" header="0.3" footer="0.3"/>
      <pageSetup orientation="landscape" horizontalDpi="1200" verticalDpi="1200" r:id="rId2"/>
      <headerFooter>
        <oddHeader xml:space="preserve">&amp;R2017 CAP Template
</oddHeader>
      </headerFooter>
    </customSheetView>
  </customSheetViews>
  <mergeCells count="12">
    <mergeCell ref="E2:G2"/>
    <mergeCell ref="E3:G3"/>
    <mergeCell ref="E4:G4"/>
    <mergeCell ref="A15:I19"/>
    <mergeCell ref="C12:E12"/>
    <mergeCell ref="C9:E9"/>
    <mergeCell ref="C10:E10"/>
    <mergeCell ref="C11:E11"/>
    <mergeCell ref="C7:E7"/>
    <mergeCell ref="F6:G6"/>
    <mergeCell ref="C6:E6"/>
    <mergeCell ref="C8:E8"/>
  </mergeCells>
  <pageMargins left="0.7" right="0.7" top="0.75" bottom="0.75" header="0.3" footer="0.3"/>
  <pageSetup orientation="landscape" horizontalDpi="1200" verticalDpi="1200" r:id="rId3"/>
  <headerFooter>
    <oddHeader xml:space="preserve">&amp;R2017 CAP Template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B3307-7AE0-4B2D-AD3A-D6BAE9ECF6E0}">
  <dimension ref="A1:K46"/>
  <sheetViews>
    <sheetView topLeftCell="A19" workbookViewId="0">
      <selection activeCell="C31" sqref="C31"/>
    </sheetView>
  </sheetViews>
  <sheetFormatPr defaultRowHeight="14.4" x14ac:dyDescent="0.3"/>
  <cols>
    <col min="1" max="1" width="5.6640625" customWidth="1"/>
    <col min="2" max="3" width="35.33203125" customWidth="1"/>
    <col min="4" max="5" width="14.88671875" customWidth="1"/>
    <col min="6" max="6" width="20.88671875" customWidth="1"/>
    <col min="7" max="7" width="39.33203125" customWidth="1"/>
    <col min="8" max="8" width="47.6640625" customWidth="1"/>
  </cols>
  <sheetData>
    <row r="1" spans="1:11" ht="18" x14ac:dyDescent="0.35">
      <c r="A1" s="27" t="s">
        <v>37</v>
      </c>
      <c r="B1" s="28"/>
      <c r="C1" s="28"/>
      <c r="D1" s="35"/>
      <c r="E1" s="35"/>
      <c r="F1" s="35"/>
      <c r="G1" s="35"/>
      <c r="H1" s="36"/>
    </row>
    <row r="2" spans="1:11" ht="15.6" x14ac:dyDescent="0.3">
      <c r="A2" s="29"/>
      <c r="B2" s="33" t="s">
        <v>38</v>
      </c>
      <c r="C2" s="33"/>
      <c r="D2" s="190"/>
      <c r="E2" s="191"/>
      <c r="F2" s="191"/>
      <c r="G2" s="191"/>
      <c r="H2" s="192"/>
    </row>
    <row r="3" spans="1:11" ht="15.6" x14ac:dyDescent="0.3">
      <c r="A3" s="31"/>
      <c r="B3" s="33" t="s">
        <v>40</v>
      </c>
      <c r="C3" s="33"/>
      <c r="D3" s="190"/>
      <c r="E3" s="191"/>
      <c r="F3" s="191"/>
      <c r="G3" s="191"/>
      <c r="H3" s="192"/>
    </row>
    <row r="4" spans="1:11" ht="15.6" x14ac:dyDescent="0.3">
      <c r="A4" s="29"/>
      <c r="B4" s="34" t="s">
        <v>131</v>
      </c>
      <c r="C4" s="111"/>
      <c r="D4" s="190"/>
      <c r="E4" s="191"/>
      <c r="F4" s="191"/>
      <c r="G4" s="191"/>
      <c r="H4" s="192"/>
    </row>
    <row r="5" spans="1:11" ht="15.6" x14ac:dyDescent="0.3">
      <c r="A5" s="46"/>
      <c r="B5" s="47" t="s">
        <v>45</v>
      </c>
      <c r="C5" s="47"/>
      <c r="D5" s="193"/>
      <c r="E5" s="194"/>
      <c r="F5" s="194"/>
      <c r="G5" s="194"/>
      <c r="H5" s="195"/>
    </row>
    <row r="6" spans="1:11" ht="15.6" x14ac:dyDescent="0.3">
      <c r="A6" s="42"/>
      <c r="B6" s="43" t="s">
        <v>39</v>
      </c>
      <c r="C6" s="49"/>
      <c r="D6" s="193"/>
      <c r="E6" s="194"/>
      <c r="F6" s="194"/>
      <c r="G6" s="194"/>
      <c r="H6" s="195"/>
    </row>
    <row r="7" spans="1:11" ht="15.6" x14ac:dyDescent="0.3">
      <c r="A7" s="42"/>
      <c r="B7" s="43" t="s">
        <v>114</v>
      </c>
      <c r="C7" s="49"/>
      <c r="D7" s="193"/>
      <c r="E7" s="194"/>
      <c r="F7" s="194"/>
      <c r="G7" s="194"/>
      <c r="H7" s="195"/>
    </row>
    <row r="8" spans="1:11" ht="33" customHeight="1" x14ac:dyDescent="0.3">
      <c r="A8" s="42"/>
      <c r="B8" s="119" t="s">
        <v>130</v>
      </c>
      <c r="C8" s="132"/>
      <c r="D8" s="193"/>
      <c r="E8" s="194"/>
      <c r="F8" s="194"/>
      <c r="G8" s="194"/>
      <c r="H8" s="195"/>
    </row>
    <row r="9" spans="1:11" s="114" customFormat="1" ht="33.75" customHeight="1" x14ac:dyDescent="0.3">
      <c r="A9" s="115"/>
      <c r="B9" s="119" t="s">
        <v>132</v>
      </c>
      <c r="C9" s="132"/>
      <c r="D9" s="201"/>
      <c r="E9" s="202"/>
      <c r="F9" s="202"/>
      <c r="G9" s="202"/>
      <c r="H9" s="203"/>
    </row>
    <row r="10" spans="1:11" ht="51.75" customHeight="1" x14ac:dyDescent="0.3">
      <c r="A10" s="42"/>
      <c r="B10" s="120" t="s">
        <v>135</v>
      </c>
      <c r="C10" s="133"/>
      <c r="D10" s="193"/>
      <c r="E10" s="194"/>
      <c r="F10" s="194"/>
      <c r="G10" s="194"/>
      <c r="H10" s="195"/>
    </row>
    <row r="11" spans="1:11" ht="36" customHeight="1" x14ac:dyDescent="0.3">
      <c r="A11" s="42"/>
      <c r="B11" s="119" t="s">
        <v>133</v>
      </c>
      <c r="C11" s="132"/>
      <c r="D11" s="193"/>
      <c r="E11" s="194"/>
      <c r="F11" s="194"/>
      <c r="G11" s="194"/>
      <c r="H11" s="195"/>
    </row>
    <row r="12" spans="1:11" x14ac:dyDescent="0.3">
      <c r="A12" s="79"/>
      <c r="B12" s="79"/>
      <c r="C12" s="79"/>
      <c r="D12" s="79"/>
      <c r="E12" s="79"/>
      <c r="F12" s="79"/>
      <c r="G12" s="79"/>
      <c r="H12" s="79"/>
    </row>
    <row r="13" spans="1:11" ht="15.6" customHeight="1" x14ac:dyDescent="0.3">
      <c r="A13" s="196" t="s">
        <v>41</v>
      </c>
      <c r="B13" s="197"/>
      <c r="C13" s="131" t="s">
        <v>154</v>
      </c>
      <c r="D13" s="139" t="s">
        <v>35</v>
      </c>
      <c r="E13" s="139" t="s">
        <v>36</v>
      </c>
      <c r="F13" s="140" t="s">
        <v>161</v>
      </c>
      <c r="G13" s="142" t="s">
        <v>137</v>
      </c>
      <c r="H13" s="16" t="s">
        <v>5</v>
      </c>
      <c r="J13" s="135"/>
      <c r="K13" s="135"/>
    </row>
    <row r="14" spans="1:11" ht="43.2" x14ac:dyDescent="0.3">
      <c r="A14" s="19">
        <v>1.1000000000000001</v>
      </c>
      <c r="B14" s="136" t="s">
        <v>155</v>
      </c>
      <c r="C14" s="136" t="s">
        <v>156</v>
      </c>
      <c r="D14" s="20"/>
      <c r="E14" s="20"/>
      <c r="F14" s="20"/>
      <c r="G14" s="141"/>
      <c r="H14" s="67"/>
    </row>
    <row r="15" spans="1:11" ht="28.8" x14ac:dyDescent="0.3">
      <c r="A15" s="19">
        <v>1.2</v>
      </c>
      <c r="B15" s="112" t="s">
        <v>134</v>
      </c>
      <c r="C15" s="112"/>
      <c r="D15" s="20"/>
      <c r="E15" s="20"/>
      <c r="F15" s="20"/>
      <c r="G15" s="141"/>
      <c r="H15" s="67"/>
    </row>
    <row r="16" spans="1:11" ht="57.6" x14ac:dyDescent="0.3">
      <c r="A16" s="19">
        <v>1.3</v>
      </c>
      <c r="B16" s="116" t="s">
        <v>158</v>
      </c>
      <c r="C16" s="116" t="s">
        <v>157</v>
      </c>
      <c r="D16" s="20"/>
      <c r="E16" s="20"/>
      <c r="F16" s="20"/>
      <c r="G16" s="141"/>
      <c r="H16" s="67"/>
    </row>
    <row r="17" spans="1:8" ht="90" customHeight="1" x14ac:dyDescent="0.3">
      <c r="A17" s="19">
        <v>1.4</v>
      </c>
      <c r="B17" s="118" t="s">
        <v>160</v>
      </c>
      <c r="C17" s="118" t="s">
        <v>159</v>
      </c>
      <c r="D17" s="20"/>
      <c r="E17" s="20"/>
      <c r="F17" s="20"/>
      <c r="G17" s="141"/>
      <c r="H17" s="67"/>
    </row>
    <row r="18" spans="1:8" x14ac:dyDescent="0.3">
      <c r="A18" s="79"/>
      <c r="B18" s="79"/>
      <c r="C18" s="79"/>
      <c r="D18" s="79"/>
      <c r="E18" s="79"/>
      <c r="F18" s="79"/>
      <c r="G18" s="79"/>
      <c r="H18" s="79"/>
    </row>
    <row r="19" spans="1:8" ht="15.6" customHeight="1" x14ac:dyDescent="0.3">
      <c r="A19" s="196" t="s">
        <v>42</v>
      </c>
      <c r="B19" s="197"/>
      <c r="C19" s="197"/>
      <c r="D19" s="139" t="s">
        <v>35</v>
      </c>
      <c r="E19" s="139" t="s">
        <v>36</v>
      </c>
      <c r="F19" s="140" t="s">
        <v>161</v>
      </c>
      <c r="G19" s="142" t="s">
        <v>137</v>
      </c>
      <c r="H19" s="130" t="s">
        <v>5</v>
      </c>
    </row>
    <row r="20" spans="1:8" ht="46.5" customHeight="1" x14ac:dyDescent="0.3">
      <c r="A20" s="129">
        <v>2.1</v>
      </c>
      <c r="B20" s="138" t="s">
        <v>163</v>
      </c>
      <c r="C20" s="138" t="s">
        <v>162</v>
      </c>
      <c r="D20" s="137"/>
      <c r="E20" s="137"/>
      <c r="F20" s="117"/>
      <c r="G20" s="134"/>
      <c r="H20" s="109"/>
    </row>
    <row r="21" spans="1:8" ht="86.4" x14ac:dyDescent="0.3">
      <c r="A21" s="19">
        <v>2.2000000000000002</v>
      </c>
      <c r="B21" s="136" t="s">
        <v>165</v>
      </c>
      <c r="C21" s="112" t="s">
        <v>164</v>
      </c>
      <c r="D21" s="20"/>
      <c r="E21" s="20"/>
      <c r="F21" s="20"/>
      <c r="G21" s="141"/>
      <c r="H21" s="67"/>
    </row>
    <row r="22" spans="1:8" ht="57.6" x14ac:dyDescent="0.3">
      <c r="A22" s="19">
        <v>2.2999999999999998</v>
      </c>
      <c r="B22" s="136" t="s">
        <v>167</v>
      </c>
      <c r="C22" s="112" t="s">
        <v>166</v>
      </c>
      <c r="D22" s="20"/>
      <c r="E22" s="20"/>
      <c r="F22" s="20"/>
      <c r="G22" s="141"/>
      <c r="H22" s="67"/>
    </row>
    <row r="23" spans="1:8" ht="57.6" x14ac:dyDescent="0.3">
      <c r="A23" s="19">
        <v>2.4</v>
      </c>
      <c r="B23" s="136" t="s">
        <v>168</v>
      </c>
      <c r="C23" s="136" t="s">
        <v>169</v>
      </c>
      <c r="D23" s="20"/>
      <c r="E23" s="20"/>
      <c r="F23" s="20"/>
      <c r="G23" s="141"/>
      <c r="H23" s="67"/>
    </row>
    <row r="24" spans="1:8" x14ac:dyDescent="0.3">
      <c r="A24" s="79"/>
      <c r="B24" s="79"/>
      <c r="C24" s="79"/>
      <c r="D24" s="79"/>
      <c r="E24" s="79"/>
      <c r="F24" s="79"/>
      <c r="G24" s="79"/>
      <c r="H24" s="79"/>
    </row>
    <row r="25" spans="1:8" ht="15.75" customHeight="1" x14ac:dyDescent="0.3">
      <c r="A25" s="196" t="s">
        <v>43</v>
      </c>
      <c r="B25" s="197"/>
      <c r="C25" s="131"/>
      <c r="D25" s="139" t="s">
        <v>35</v>
      </c>
      <c r="E25" s="139" t="s">
        <v>36</v>
      </c>
      <c r="F25" s="140" t="s">
        <v>161</v>
      </c>
      <c r="G25" s="142" t="s">
        <v>137</v>
      </c>
      <c r="H25" s="16" t="s">
        <v>5</v>
      </c>
    </row>
    <row r="26" spans="1:8" ht="43.2" x14ac:dyDescent="0.3">
      <c r="A26" s="19">
        <v>3.1</v>
      </c>
      <c r="B26" s="136" t="s">
        <v>136</v>
      </c>
      <c r="C26" s="112"/>
      <c r="D26" s="20"/>
      <c r="E26" s="20"/>
      <c r="F26" s="20"/>
      <c r="G26" s="141"/>
      <c r="H26" s="67"/>
    </row>
    <row r="27" spans="1:8" ht="57.6" x14ac:dyDescent="0.3">
      <c r="A27" s="19">
        <v>3.2</v>
      </c>
      <c r="B27" s="136" t="s">
        <v>127</v>
      </c>
      <c r="C27" s="112"/>
      <c r="D27" s="20"/>
      <c r="E27" s="20"/>
      <c r="F27" s="20"/>
      <c r="G27" s="141"/>
      <c r="H27" s="67"/>
    </row>
    <row r="28" spans="1:8" ht="51.75" customHeight="1" x14ac:dyDescent="0.3">
      <c r="A28" s="19">
        <v>3.3</v>
      </c>
      <c r="B28" s="143" t="s">
        <v>173</v>
      </c>
      <c r="C28" s="118" t="s">
        <v>170</v>
      </c>
      <c r="D28" s="20"/>
      <c r="E28" s="20"/>
      <c r="F28" s="20"/>
      <c r="G28" s="141"/>
      <c r="H28" s="67"/>
    </row>
    <row r="29" spans="1:8" ht="122.25" customHeight="1" x14ac:dyDescent="0.3">
      <c r="A29" s="19">
        <v>3.4</v>
      </c>
      <c r="B29" s="136" t="s">
        <v>171</v>
      </c>
      <c r="C29" s="113" t="s">
        <v>175</v>
      </c>
      <c r="D29" s="20"/>
      <c r="E29" s="20"/>
      <c r="F29" s="20"/>
      <c r="G29" s="141"/>
      <c r="H29" s="67"/>
    </row>
    <row r="30" spans="1:8" ht="28.8" x14ac:dyDescent="0.3">
      <c r="A30" s="26">
        <v>3.5</v>
      </c>
      <c r="B30" s="112" t="s">
        <v>172</v>
      </c>
      <c r="C30" s="112" t="s">
        <v>174</v>
      </c>
      <c r="D30" s="20"/>
      <c r="E30" s="20"/>
      <c r="F30" s="20"/>
      <c r="G30" s="141"/>
      <c r="H30" s="67"/>
    </row>
    <row r="31" spans="1:8" ht="43.2" x14ac:dyDescent="0.3">
      <c r="A31" s="19">
        <v>3.6</v>
      </c>
      <c r="B31" s="112" t="s">
        <v>129</v>
      </c>
      <c r="C31" s="112"/>
      <c r="D31" s="20"/>
      <c r="E31" s="20"/>
      <c r="F31" s="20"/>
      <c r="G31" s="141"/>
      <c r="H31" s="67"/>
    </row>
    <row r="32" spans="1:8" ht="57.6" x14ac:dyDescent="0.3">
      <c r="A32" s="21">
        <v>3.7</v>
      </c>
      <c r="B32" s="112" t="s">
        <v>128</v>
      </c>
      <c r="C32" s="112"/>
      <c r="D32" s="20"/>
      <c r="E32" s="20"/>
      <c r="F32" s="20"/>
      <c r="G32" s="141"/>
      <c r="H32" s="67"/>
    </row>
    <row r="33" spans="1:8" x14ac:dyDescent="0.3">
      <c r="A33" s="79"/>
      <c r="B33" s="79"/>
      <c r="C33" s="79"/>
      <c r="D33" s="79"/>
      <c r="E33" s="79"/>
      <c r="F33" s="79"/>
      <c r="G33" s="79"/>
      <c r="H33" s="84"/>
    </row>
    <row r="34" spans="1:8" ht="15.6" x14ac:dyDescent="0.3">
      <c r="A34" s="48" t="s">
        <v>44</v>
      </c>
      <c r="B34" s="49"/>
      <c r="C34" s="49"/>
      <c r="D34" s="49"/>
      <c r="E34" s="49"/>
      <c r="F34" s="49"/>
      <c r="G34" s="49"/>
      <c r="H34" s="43"/>
    </row>
    <row r="35" spans="1:8" x14ac:dyDescent="0.3">
      <c r="A35" s="198"/>
      <c r="B35" s="199"/>
      <c r="C35" s="199"/>
      <c r="D35" s="199"/>
      <c r="E35" s="199"/>
      <c r="F35" s="199"/>
      <c r="G35" s="199"/>
      <c r="H35" s="200"/>
    </row>
    <row r="36" spans="1:8" x14ac:dyDescent="0.3">
      <c r="A36" s="198"/>
      <c r="B36" s="199"/>
      <c r="C36" s="199"/>
      <c r="D36" s="199"/>
      <c r="E36" s="199"/>
      <c r="F36" s="199"/>
      <c r="G36" s="199"/>
      <c r="H36" s="200"/>
    </row>
    <row r="37" spans="1:8" x14ac:dyDescent="0.3">
      <c r="A37" s="198"/>
      <c r="B37" s="199"/>
      <c r="C37" s="199"/>
      <c r="D37" s="199"/>
      <c r="E37" s="199"/>
      <c r="F37" s="199"/>
      <c r="G37" s="199"/>
      <c r="H37" s="200"/>
    </row>
    <row r="38" spans="1:8" x14ac:dyDescent="0.3">
      <c r="A38" s="198"/>
      <c r="B38" s="199"/>
      <c r="C38" s="199"/>
      <c r="D38" s="199"/>
      <c r="E38" s="199"/>
      <c r="F38" s="199"/>
      <c r="G38" s="199"/>
      <c r="H38" s="200"/>
    </row>
    <row r="39" spans="1:8" x14ac:dyDescent="0.3">
      <c r="A39" s="160"/>
      <c r="B39" s="161"/>
      <c r="C39" s="161"/>
      <c r="D39" s="161"/>
      <c r="E39" s="161"/>
      <c r="F39" s="161"/>
      <c r="G39" s="161"/>
      <c r="H39" s="162"/>
    </row>
    <row r="40" spans="1:8" x14ac:dyDescent="0.3">
      <c r="A40" s="79"/>
      <c r="B40" s="79"/>
      <c r="C40" s="79"/>
      <c r="D40" s="79"/>
      <c r="E40" s="79"/>
      <c r="F40" s="79"/>
      <c r="G40" s="79"/>
      <c r="H40" s="79"/>
    </row>
    <row r="41" spans="1:8" ht="15.6" x14ac:dyDescent="0.3">
      <c r="A41" s="48" t="s">
        <v>120</v>
      </c>
      <c r="B41" s="49"/>
      <c r="C41" s="49"/>
      <c r="D41" s="49"/>
      <c r="E41" s="49"/>
      <c r="F41" s="49"/>
      <c r="G41" s="49"/>
      <c r="H41" s="43"/>
    </row>
    <row r="42" spans="1:8" x14ac:dyDescent="0.3">
      <c r="A42" s="198"/>
      <c r="B42" s="199"/>
      <c r="C42" s="199"/>
      <c r="D42" s="199"/>
      <c r="E42" s="199"/>
      <c r="F42" s="199"/>
      <c r="G42" s="199"/>
      <c r="H42" s="200"/>
    </row>
    <row r="43" spans="1:8" x14ac:dyDescent="0.3">
      <c r="A43" s="198"/>
      <c r="B43" s="199"/>
      <c r="C43" s="199"/>
      <c r="D43" s="199"/>
      <c r="E43" s="199"/>
      <c r="F43" s="199"/>
      <c r="G43" s="199"/>
      <c r="H43" s="200"/>
    </row>
    <row r="44" spans="1:8" x14ac:dyDescent="0.3">
      <c r="A44" s="198"/>
      <c r="B44" s="199"/>
      <c r="C44" s="199"/>
      <c r="D44" s="199"/>
      <c r="E44" s="199"/>
      <c r="F44" s="199"/>
      <c r="G44" s="199"/>
      <c r="H44" s="200"/>
    </row>
    <row r="45" spans="1:8" x14ac:dyDescent="0.3">
      <c r="A45" s="198"/>
      <c r="B45" s="199"/>
      <c r="C45" s="199"/>
      <c r="D45" s="199"/>
      <c r="E45" s="199"/>
      <c r="F45" s="199"/>
      <c r="G45" s="199"/>
      <c r="H45" s="200"/>
    </row>
    <row r="46" spans="1:8" x14ac:dyDescent="0.3">
      <c r="A46" s="160"/>
      <c r="B46" s="161"/>
      <c r="C46" s="161"/>
      <c r="D46" s="161"/>
      <c r="E46" s="161"/>
      <c r="F46" s="161"/>
      <c r="G46" s="161"/>
      <c r="H46" s="162"/>
    </row>
  </sheetData>
  <customSheetViews>
    <customSheetView guid="{85A7D722-45DF-450A-A6DD-88A3F0B133A2}">
      <selection activeCell="A2" sqref="A2"/>
      <pageMargins left="0.7" right="0.7" top="0.75" bottom="0.75" header="0.3" footer="0.3"/>
    </customSheetView>
  </customSheetViews>
  <mergeCells count="15">
    <mergeCell ref="A19:C19"/>
    <mergeCell ref="A25:B25"/>
    <mergeCell ref="A35:H39"/>
    <mergeCell ref="A42:H46"/>
    <mergeCell ref="D5:H5"/>
    <mergeCell ref="D8:H8"/>
    <mergeCell ref="D9:H9"/>
    <mergeCell ref="D10:H10"/>
    <mergeCell ref="D11:H11"/>
    <mergeCell ref="A13:B13"/>
    <mergeCell ref="D2:H2"/>
    <mergeCell ref="D3:H3"/>
    <mergeCell ref="D4:H4"/>
    <mergeCell ref="D6:H6"/>
    <mergeCell ref="D7:H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18E53-43EE-445F-A638-94D43ECB8C04}">
  <dimension ref="A1:Q49"/>
  <sheetViews>
    <sheetView topLeftCell="A29" workbookViewId="0">
      <selection activeCell="D34" sqref="D34"/>
    </sheetView>
  </sheetViews>
  <sheetFormatPr defaultRowHeight="14.4" x14ac:dyDescent="0.3"/>
  <cols>
    <col min="1" max="1" width="5.6640625" customWidth="1"/>
    <col min="2" max="2" width="35.33203125" customWidth="1"/>
    <col min="3" max="3" width="23.88671875" style="18" customWidth="1"/>
    <col min="4" max="5" width="14.88671875" style="18" customWidth="1"/>
    <col min="6" max="6" width="15.6640625" style="18" customWidth="1"/>
    <col min="7" max="7" width="39.109375" style="18" customWidth="1"/>
    <col min="8" max="8" width="47.6640625" customWidth="1"/>
  </cols>
  <sheetData>
    <row r="1" spans="1:17" ht="18" x14ac:dyDescent="0.35">
      <c r="A1" s="27" t="s">
        <v>31</v>
      </c>
      <c r="B1" s="28"/>
      <c r="C1" s="35"/>
      <c r="D1" s="35"/>
      <c r="E1" s="35"/>
      <c r="F1" s="35"/>
      <c r="G1" s="35"/>
      <c r="H1" s="36"/>
    </row>
    <row r="2" spans="1:17" ht="15.6" x14ac:dyDescent="0.3">
      <c r="A2" s="29"/>
      <c r="B2" s="32" t="s">
        <v>32</v>
      </c>
      <c r="C2" s="190"/>
      <c r="D2" s="192"/>
      <c r="E2" s="37" t="s">
        <v>10</v>
      </c>
      <c r="F2" s="45"/>
      <c r="G2" s="45"/>
      <c r="H2" s="40"/>
    </row>
    <row r="3" spans="1:17" ht="15.6" x14ac:dyDescent="0.3">
      <c r="A3" s="31"/>
      <c r="B3" s="30" t="s">
        <v>33</v>
      </c>
      <c r="C3" s="190"/>
      <c r="D3" s="192"/>
      <c r="E3" s="37" t="s">
        <v>34</v>
      </c>
      <c r="F3" s="45"/>
      <c r="G3" s="45"/>
      <c r="H3" s="41"/>
    </row>
    <row r="4" spans="1:17" ht="15.6" x14ac:dyDescent="0.3">
      <c r="A4" s="29"/>
      <c r="B4" s="32" t="s">
        <v>0</v>
      </c>
      <c r="C4" s="190"/>
      <c r="D4" s="192"/>
      <c r="E4" s="37" t="s">
        <v>9</v>
      </c>
      <c r="F4" s="45"/>
      <c r="G4" s="45"/>
      <c r="H4" s="40"/>
    </row>
    <row r="5" spans="1:17" x14ac:dyDescent="0.3">
      <c r="A5" s="79"/>
      <c r="B5" s="79"/>
      <c r="C5" s="84"/>
      <c r="D5" s="84"/>
      <c r="E5" s="84"/>
      <c r="F5" s="84"/>
      <c r="G5" s="84"/>
      <c r="H5" s="79"/>
    </row>
    <row r="6" spans="1:17" s="17" customFormat="1" ht="31.2" x14ac:dyDescent="0.3">
      <c r="A6" s="206" t="s">
        <v>151</v>
      </c>
      <c r="B6" s="207"/>
      <c r="C6" s="103" t="s">
        <v>179</v>
      </c>
      <c r="D6" s="103" t="s">
        <v>138</v>
      </c>
      <c r="E6" s="103" t="s">
        <v>139</v>
      </c>
      <c r="F6" s="103" t="s">
        <v>161</v>
      </c>
      <c r="G6" s="149" t="s">
        <v>176</v>
      </c>
      <c r="H6" s="16" t="s">
        <v>5</v>
      </c>
      <c r="I6" s="144"/>
      <c r="J6" s="144"/>
      <c r="K6" s="144"/>
      <c r="L6" s="144"/>
      <c r="M6" s="145"/>
    </row>
    <row r="7" spans="1:17" s="22" customFormat="1" ht="336.75" customHeight="1" x14ac:dyDescent="0.3">
      <c r="A7" s="19">
        <v>1.1000000000000001</v>
      </c>
      <c r="B7" s="147" t="s">
        <v>180</v>
      </c>
      <c r="C7" s="125" t="s">
        <v>207</v>
      </c>
      <c r="D7" s="98"/>
      <c r="E7" s="98"/>
      <c r="F7" s="98"/>
      <c r="G7" s="148"/>
      <c r="H7" s="99"/>
    </row>
    <row r="8" spans="1:17" s="22" customFormat="1" ht="208.5" customHeight="1" x14ac:dyDescent="0.3">
      <c r="A8" s="19">
        <v>1.2</v>
      </c>
      <c r="B8" s="122" t="s">
        <v>178</v>
      </c>
      <c r="C8" s="125" t="s">
        <v>177</v>
      </c>
      <c r="D8" s="98"/>
      <c r="E8" s="98"/>
      <c r="F8" s="98"/>
      <c r="G8" s="148"/>
      <c r="H8" s="99"/>
      <c r="L8" s="146"/>
      <c r="M8" s="146"/>
      <c r="N8" s="146"/>
      <c r="O8" s="146"/>
      <c r="P8" s="146"/>
      <c r="Q8" s="146"/>
    </row>
    <row r="9" spans="1:17" s="22" customFormat="1" ht="213" customHeight="1" x14ac:dyDescent="0.3">
      <c r="A9" s="21">
        <v>1.3</v>
      </c>
      <c r="B9" s="122" t="s">
        <v>181</v>
      </c>
      <c r="C9" s="125" t="s">
        <v>184</v>
      </c>
      <c r="D9" s="150"/>
      <c r="E9" s="98"/>
      <c r="F9" s="98"/>
      <c r="G9" s="148"/>
      <c r="H9" s="99"/>
    </row>
    <row r="10" spans="1:17" s="22" customFormat="1" ht="147" customHeight="1" x14ac:dyDescent="0.3">
      <c r="A10" s="21">
        <v>1.4</v>
      </c>
      <c r="B10" s="122" t="s">
        <v>185</v>
      </c>
      <c r="C10" s="125" t="s">
        <v>182</v>
      </c>
      <c r="D10" s="98"/>
      <c r="E10" s="100"/>
      <c r="F10" s="98"/>
      <c r="G10" s="148"/>
      <c r="H10" s="99"/>
    </row>
    <row r="11" spans="1:17" s="22" customFormat="1" ht="96.75" customHeight="1" x14ac:dyDescent="0.3">
      <c r="A11" s="21">
        <v>1.5</v>
      </c>
      <c r="B11" s="125" t="s">
        <v>186</v>
      </c>
      <c r="C11" s="125" t="s">
        <v>204</v>
      </c>
      <c r="D11" s="98"/>
      <c r="E11" s="100"/>
      <c r="F11" s="98"/>
      <c r="G11" s="148"/>
      <c r="H11" s="99"/>
    </row>
    <row r="12" spans="1:17" s="22" customFormat="1" ht="141.75" customHeight="1" x14ac:dyDescent="0.3">
      <c r="A12" s="21">
        <v>1.6</v>
      </c>
      <c r="B12" s="126" t="s">
        <v>183</v>
      </c>
      <c r="C12" s="125" t="s">
        <v>208</v>
      </c>
      <c r="D12" s="151"/>
      <c r="E12" s="100"/>
      <c r="F12" s="98"/>
      <c r="G12" s="148"/>
      <c r="H12" s="99"/>
    </row>
    <row r="13" spans="1:17" x14ac:dyDescent="0.3">
      <c r="A13" s="79"/>
      <c r="B13" s="79"/>
      <c r="C13" s="84"/>
      <c r="D13" s="84"/>
      <c r="E13" s="84"/>
      <c r="F13" s="84"/>
      <c r="G13" s="84"/>
      <c r="H13" s="79"/>
    </row>
    <row r="14" spans="1:17" ht="31.2" x14ac:dyDescent="0.3">
      <c r="A14" s="206" t="s">
        <v>141</v>
      </c>
      <c r="B14" s="207"/>
      <c r="C14" s="103" t="s">
        <v>179</v>
      </c>
      <c r="D14" s="103" t="s">
        <v>138</v>
      </c>
      <c r="E14" s="103" t="s">
        <v>140</v>
      </c>
      <c r="F14" s="103" t="s">
        <v>161</v>
      </c>
      <c r="G14" s="149" t="s">
        <v>176</v>
      </c>
      <c r="H14" s="16" t="s">
        <v>5</v>
      </c>
    </row>
    <row r="15" spans="1:17" ht="100.8" x14ac:dyDescent="0.3">
      <c r="A15" s="152">
        <v>2.1</v>
      </c>
      <c r="B15" s="122" t="s">
        <v>148</v>
      </c>
      <c r="C15" s="125" t="s">
        <v>187</v>
      </c>
      <c r="D15" s="127"/>
      <c r="E15" s="127"/>
      <c r="F15" s="127"/>
      <c r="G15" s="121"/>
      <c r="H15" s="109"/>
    </row>
    <row r="16" spans="1:17" s="3" customFormat="1" ht="102.75" customHeight="1" x14ac:dyDescent="0.3">
      <c r="A16" s="19">
        <v>2.2000000000000002</v>
      </c>
      <c r="B16" s="122" t="s">
        <v>188</v>
      </c>
      <c r="C16" s="125" t="s">
        <v>189</v>
      </c>
      <c r="D16" s="98"/>
      <c r="E16" s="98"/>
      <c r="F16" s="98"/>
      <c r="G16" s="148"/>
      <c r="H16" s="99"/>
    </row>
    <row r="17" spans="1:8" s="3" customFormat="1" ht="100.8" x14ac:dyDescent="0.3">
      <c r="A17" s="19">
        <v>2.2999999999999998</v>
      </c>
      <c r="B17" s="122" t="s">
        <v>191</v>
      </c>
      <c r="C17" s="125" t="s">
        <v>190</v>
      </c>
      <c r="D17" s="98"/>
      <c r="E17" s="100"/>
      <c r="F17" s="98"/>
      <c r="G17" s="148"/>
      <c r="H17" s="99"/>
    </row>
    <row r="18" spans="1:8" s="3" customFormat="1" ht="129.6" x14ac:dyDescent="0.3">
      <c r="A18" s="19">
        <v>2.4</v>
      </c>
      <c r="B18" s="122" t="s">
        <v>143</v>
      </c>
      <c r="C18" s="125" t="s">
        <v>187</v>
      </c>
      <c r="D18" s="98"/>
      <c r="E18" s="98"/>
      <c r="F18" s="98"/>
      <c r="G18" s="148"/>
      <c r="H18" s="99"/>
    </row>
    <row r="19" spans="1:8" s="3" customFormat="1" ht="100.8" x14ac:dyDescent="0.3">
      <c r="A19" s="19">
        <v>2.5</v>
      </c>
      <c r="B19" s="122" t="s">
        <v>192</v>
      </c>
      <c r="C19" s="125" t="s">
        <v>193</v>
      </c>
      <c r="D19" s="98"/>
      <c r="E19" s="98"/>
      <c r="F19" s="98"/>
      <c r="G19" s="148"/>
      <c r="H19" s="99"/>
    </row>
    <row r="20" spans="1:8" s="3" customFormat="1" ht="57.6" x14ac:dyDescent="0.3">
      <c r="A20" s="19">
        <v>2.6</v>
      </c>
      <c r="B20" s="122" t="s">
        <v>145</v>
      </c>
      <c r="C20" s="125" t="s">
        <v>187</v>
      </c>
      <c r="D20" s="98"/>
      <c r="E20" s="98"/>
      <c r="F20" s="98"/>
      <c r="G20" s="148"/>
      <c r="H20" s="99"/>
    </row>
    <row r="21" spans="1:8" s="3" customFormat="1" ht="72" x14ac:dyDescent="0.3">
      <c r="A21" s="19">
        <v>2.7</v>
      </c>
      <c r="B21" s="128" t="s">
        <v>142</v>
      </c>
      <c r="C21" s="125" t="s">
        <v>187</v>
      </c>
      <c r="D21" s="98"/>
      <c r="E21" s="100"/>
      <c r="F21" s="98"/>
      <c r="G21" s="148"/>
      <c r="H21" s="99"/>
    </row>
    <row r="22" spans="1:8" s="3" customFormat="1" ht="57.6" x14ac:dyDescent="0.3">
      <c r="A22" s="21">
        <v>2.8</v>
      </c>
      <c r="B22" s="122" t="s">
        <v>194</v>
      </c>
      <c r="C22" s="125" t="s">
        <v>195</v>
      </c>
      <c r="D22" s="98"/>
      <c r="E22" s="98"/>
      <c r="F22" s="98"/>
      <c r="G22" s="148"/>
      <c r="H22" s="99"/>
    </row>
    <row r="23" spans="1:8" s="3" customFormat="1" ht="129.6" x14ac:dyDescent="0.3">
      <c r="A23" s="21">
        <v>2.9</v>
      </c>
      <c r="B23" s="122" t="s">
        <v>196</v>
      </c>
      <c r="C23" s="125" t="s">
        <v>197</v>
      </c>
      <c r="D23" s="98"/>
      <c r="E23" s="98"/>
      <c r="F23" s="98"/>
      <c r="G23" s="148"/>
      <c r="H23" s="99"/>
    </row>
    <row r="24" spans="1:8" x14ac:dyDescent="0.3">
      <c r="A24" s="79"/>
      <c r="B24" s="79"/>
      <c r="C24" s="84"/>
      <c r="D24" s="84"/>
      <c r="E24" s="84"/>
      <c r="F24" s="84"/>
      <c r="G24" s="84"/>
      <c r="H24" s="79"/>
    </row>
    <row r="25" spans="1:8" x14ac:dyDescent="0.3">
      <c r="A25" s="79"/>
      <c r="B25" s="79"/>
      <c r="C25" s="84"/>
      <c r="D25" s="84"/>
      <c r="E25" s="84"/>
      <c r="F25" s="84"/>
      <c r="G25" s="84"/>
      <c r="H25" s="79"/>
    </row>
    <row r="26" spans="1:8" ht="35.4" customHeight="1" x14ac:dyDescent="0.3">
      <c r="A26" s="206" t="s">
        <v>146</v>
      </c>
      <c r="B26" s="207"/>
      <c r="C26" s="103" t="s">
        <v>179</v>
      </c>
      <c r="D26" s="103" t="s">
        <v>198</v>
      </c>
      <c r="E26" s="140" t="s">
        <v>140</v>
      </c>
      <c r="F26" s="103" t="s">
        <v>161</v>
      </c>
      <c r="G26" s="149" t="s">
        <v>176</v>
      </c>
      <c r="H26" s="16" t="s">
        <v>5</v>
      </c>
    </row>
    <row r="27" spans="1:8" ht="174" customHeight="1" x14ac:dyDescent="0.3">
      <c r="A27" s="154">
        <v>4.0999999999999996</v>
      </c>
      <c r="B27" s="155" t="s">
        <v>199</v>
      </c>
      <c r="C27" s="156" t="s">
        <v>200</v>
      </c>
      <c r="D27" s="127"/>
      <c r="E27" s="153"/>
      <c r="F27" s="127"/>
      <c r="G27" s="121"/>
      <c r="H27" s="110"/>
    </row>
    <row r="28" spans="1:8" s="3" customFormat="1" ht="100.8" x14ac:dyDescent="0.3">
      <c r="A28" s="19">
        <v>4.2</v>
      </c>
      <c r="B28" s="122" t="s">
        <v>206</v>
      </c>
      <c r="C28" s="125" t="s">
        <v>201</v>
      </c>
      <c r="D28" s="98"/>
      <c r="E28" s="98"/>
      <c r="F28" s="100"/>
      <c r="G28" s="148"/>
      <c r="H28" s="99"/>
    </row>
    <row r="29" spans="1:8" s="3" customFormat="1" ht="100.8" x14ac:dyDescent="0.3">
      <c r="A29" s="19">
        <v>4.3</v>
      </c>
      <c r="B29" s="123" t="s">
        <v>149</v>
      </c>
      <c r="C29" s="125" t="s">
        <v>201</v>
      </c>
      <c r="D29" s="98"/>
      <c r="E29" s="98"/>
      <c r="F29" s="100"/>
      <c r="G29" s="148"/>
      <c r="H29" s="99"/>
    </row>
    <row r="30" spans="1:8" s="3" customFormat="1" ht="57.6" x14ac:dyDescent="0.3">
      <c r="A30" s="19">
        <v>4.4000000000000004</v>
      </c>
      <c r="B30" s="122" t="s">
        <v>202</v>
      </c>
      <c r="C30" s="125" t="s">
        <v>203</v>
      </c>
      <c r="D30" s="98"/>
      <c r="E30" s="98"/>
      <c r="F30" s="100"/>
      <c r="G30" s="148"/>
      <c r="H30" s="99"/>
    </row>
    <row r="31" spans="1:8" s="3" customFormat="1" ht="57.6" x14ac:dyDescent="0.3">
      <c r="A31" s="19">
        <v>4.5</v>
      </c>
      <c r="B31" s="122" t="s">
        <v>144</v>
      </c>
      <c r="C31" s="125" t="s">
        <v>204</v>
      </c>
      <c r="D31" s="98"/>
      <c r="E31" s="98"/>
      <c r="F31" s="100"/>
      <c r="G31" s="148"/>
      <c r="H31" s="99"/>
    </row>
    <row r="32" spans="1:8" s="3" customFormat="1" ht="28.8" x14ac:dyDescent="0.3">
      <c r="A32" s="19">
        <v>4.5999999999999996</v>
      </c>
      <c r="B32" s="122" t="s">
        <v>152</v>
      </c>
      <c r="C32" s="125" t="s">
        <v>205</v>
      </c>
      <c r="D32" s="98"/>
      <c r="E32" s="98"/>
      <c r="F32" s="100"/>
      <c r="G32" s="148"/>
      <c r="H32" s="99"/>
    </row>
    <row r="33" spans="1:8" s="3" customFormat="1" ht="124.5" customHeight="1" x14ac:dyDescent="0.3">
      <c r="A33" s="19">
        <v>4.7</v>
      </c>
      <c r="B33" s="124" t="s">
        <v>147</v>
      </c>
      <c r="C33" s="125" t="s">
        <v>211</v>
      </c>
      <c r="D33" s="98"/>
      <c r="E33" s="98"/>
      <c r="F33" s="100"/>
      <c r="G33" s="148"/>
      <c r="H33" s="99"/>
    </row>
    <row r="34" spans="1:8" s="3" customFormat="1" ht="57.6" x14ac:dyDescent="0.3">
      <c r="A34" s="19">
        <v>4.8</v>
      </c>
      <c r="B34" s="122" t="s">
        <v>153</v>
      </c>
      <c r="C34" s="125" t="s">
        <v>210</v>
      </c>
      <c r="D34" s="98"/>
      <c r="E34" s="98"/>
      <c r="F34" s="100"/>
      <c r="G34" s="148"/>
      <c r="H34" s="99"/>
    </row>
    <row r="35" spans="1:8" s="3" customFormat="1" ht="72.75" customHeight="1" x14ac:dyDescent="0.3">
      <c r="A35" s="19">
        <v>4.9000000000000004</v>
      </c>
      <c r="B35" s="124" t="s">
        <v>150</v>
      </c>
      <c r="C35" s="125" t="s">
        <v>209</v>
      </c>
      <c r="D35" s="98"/>
      <c r="E35" s="98"/>
      <c r="F35" s="100"/>
      <c r="G35" s="148"/>
      <c r="H35" s="99"/>
    </row>
    <row r="36" spans="1:8" x14ac:dyDescent="0.3">
      <c r="A36" s="79"/>
      <c r="B36" s="79"/>
      <c r="C36" s="84"/>
      <c r="D36" s="84"/>
      <c r="E36" s="84"/>
      <c r="F36" s="84"/>
      <c r="G36" s="84"/>
      <c r="H36" s="79"/>
    </row>
    <row r="37" spans="1:8" ht="15.6" x14ac:dyDescent="0.3">
      <c r="A37" s="48" t="s">
        <v>44</v>
      </c>
      <c r="B37" s="49"/>
      <c r="C37" s="49"/>
      <c r="D37" s="49"/>
      <c r="E37" s="49"/>
      <c r="F37" s="49"/>
      <c r="G37" s="49"/>
      <c r="H37" s="55"/>
    </row>
    <row r="38" spans="1:8" x14ac:dyDescent="0.3">
      <c r="A38" s="204"/>
      <c r="B38" s="204"/>
      <c r="C38" s="204"/>
      <c r="D38" s="204"/>
      <c r="E38" s="204"/>
      <c r="F38" s="204"/>
      <c r="G38" s="204"/>
      <c r="H38" s="204"/>
    </row>
    <row r="39" spans="1:8" x14ac:dyDescent="0.3">
      <c r="A39" s="205"/>
      <c r="B39" s="205"/>
      <c r="C39" s="205"/>
      <c r="D39" s="205"/>
      <c r="E39" s="205"/>
      <c r="F39" s="205"/>
      <c r="G39" s="205"/>
      <c r="H39" s="205"/>
    </row>
    <row r="40" spans="1:8" x14ac:dyDescent="0.3">
      <c r="A40" s="205"/>
      <c r="B40" s="205"/>
      <c r="C40" s="205"/>
      <c r="D40" s="205"/>
      <c r="E40" s="205"/>
      <c r="F40" s="205"/>
      <c r="G40" s="205"/>
      <c r="H40" s="205"/>
    </row>
    <row r="41" spans="1:8" x14ac:dyDescent="0.3">
      <c r="A41" s="205"/>
      <c r="B41" s="205"/>
      <c r="C41" s="205"/>
      <c r="D41" s="205"/>
      <c r="E41" s="205"/>
      <c r="F41" s="205"/>
      <c r="G41" s="205"/>
      <c r="H41" s="205"/>
    </row>
    <row r="42" spans="1:8" x14ac:dyDescent="0.3">
      <c r="A42" s="205"/>
      <c r="B42" s="205"/>
      <c r="C42" s="205"/>
      <c r="D42" s="205"/>
      <c r="E42" s="205"/>
      <c r="F42" s="205"/>
      <c r="G42" s="205"/>
      <c r="H42" s="205"/>
    </row>
    <row r="43" spans="1:8" x14ac:dyDescent="0.3">
      <c r="A43" s="79"/>
      <c r="B43" s="79"/>
      <c r="C43" s="79"/>
      <c r="D43" s="79"/>
      <c r="E43" s="79"/>
      <c r="F43" s="79"/>
      <c r="G43" s="79"/>
      <c r="H43" s="79"/>
    </row>
    <row r="44" spans="1:8" ht="15.6" x14ac:dyDescent="0.3">
      <c r="A44" s="48" t="s">
        <v>120</v>
      </c>
      <c r="B44" s="49"/>
      <c r="C44" s="49"/>
      <c r="D44" s="49"/>
      <c r="E44" s="49"/>
      <c r="F44" s="49"/>
      <c r="G44" s="49"/>
      <c r="H44" s="55"/>
    </row>
    <row r="45" spans="1:8" x14ac:dyDescent="0.3">
      <c r="A45" s="157"/>
      <c r="B45" s="158"/>
      <c r="C45" s="158"/>
      <c r="D45" s="158"/>
      <c r="E45" s="158"/>
      <c r="F45" s="158"/>
      <c r="G45" s="158"/>
      <c r="H45" s="159"/>
    </row>
    <row r="46" spans="1:8" x14ac:dyDescent="0.3">
      <c r="A46" s="198"/>
      <c r="B46" s="199"/>
      <c r="C46" s="199"/>
      <c r="D46" s="199"/>
      <c r="E46" s="199"/>
      <c r="F46" s="199"/>
      <c r="G46" s="199"/>
      <c r="H46" s="200"/>
    </row>
    <row r="47" spans="1:8" x14ac:dyDescent="0.3">
      <c r="A47" s="198"/>
      <c r="B47" s="199"/>
      <c r="C47" s="199"/>
      <c r="D47" s="199"/>
      <c r="E47" s="199"/>
      <c r="F47" s="199"/>
      <c r="G47" s="199"/>
      <c r="H47" s="200"/>
    </row>
    <row r="48" spans="1:8" x14ac:dyDescent="0.3">
      <c r="A48" s="198"/>
      <c r="B48" s="199"/>
      <c r="C48" s="199"/>
      <c r="D48" s="199"/>
      <c r="E48" s="199"/>
      <c r="F48" s="199"/>
      <c r="G48" s="199"/>
      <c r="H48" s="200"/>
    </row>
    <row r="49" spans="1:8" x14ac:dyDescent="0.3">
      <c r="A49" s="160"/>
      <c r="B49" s="161"/>
      <c r="C49" s="161"/>
      <c r="D49" s="161"/>
      <c r="E49" s="161"/>
      <c r="F49" s="161"/>
      <c r="G49" s="161"/>
      <c r="H49" s="162"/>
    </row>
  </sheetData>
  <mergeCells count="8">
    <mergeCell ref="A38:H42"/>
    <mergeCell ref="A45:H49"/>
    <mergeCell ref="C2:D2"/>
    <mergeCell ref="C3:D3"/>
    <mergeCell ref="C4:D4"/>
    <mergeCell ref="A6:B6"/>
    <mergeCell ref="A14:B14"/>
    <mergeCell ref="A26:B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1-Desk Audit Form</vt:lpstr>
      <vt:lpstr>2-DYTUR ONLY</vt:lpstr>
      <vt:lpstr>3-Corrective Action Plan</vt:lpstr>
      <vt:lpstr>4-Program Observation</vt:lpstr>
      <vt:lpstr>5-Coalition Observation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Carolyn Watters</dc:creator>
  <cp:keywords/>
  <dc:description/>
  <cp:lastModifiedBy>Carolyn Watters</cp:lastModifiedBy>
  <cp:revision/>
  <dcterms:created xsi:type="dcterms:W3CDTF">2016-03-01T00:27:05Z</dcterms:created>
  <dcterms:modified xsi:type="dcterms:W3CDTF">2020-06-08T17:38:16Z</dcterms:modified>
  <cp:category/>
  <cp:contentStatus/>
</cp:coreProperties>
</file>